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САЙТ ГОСВЕБ\Питание сайт\"/>
    </mc:Choice>
  </mc:AlternateContent>
  <bookViews>
    <workbookView xWindow="0" yWindow="0" windowWidth="28800" windowHeight="120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3" i="1" l="1"/>
  <c r="G133" i="1"/>
  <c r="H133" i="1"/>
  <c r="I133" i="1"/>
  <c r="I149" i="1" s="1"/>
  <c r="J133" i="1"/>
  <c r="A134" i="1"/>
  <c r="B134" i="1"/>
  <c r="F143" i="1"/>
  <c r="F149" i="1" s="1"/>
  <c r="G143" i="1"/>
  <c r="H143" i="1"/>
  <c r="I143" i="1"/>
  <c r="J143" i="1"/>
  <c r="J149" i="1" s="1"/>
  <c r="A144" i="1"/>
  <c r="B144" i="1"/>
  <c r="F148" i="1"/>
  <c r="G148" i="1"/>
  <c r="G149" i="1" s="1"/>
  <c r="H148" i="1"/>
  <c r="I148" i="1"/>
  <c r="J148" i="1"/>
  <c r="A149" i="1"/>
  <c r="B149" i="1"/>
  <c r="H149" i="1"/>
  <c r="L149" i="1"/>
  <c r="L245" i="1" l="1"/>
  <c r="L221" i="1"/>
  <c r="K197" i="1"/>
  <c r="L197" i="1"/>
  <c r="K173" i="1"/>
  <c r="L173" i="1"/>
  <c r="K125" i="1"/>
  <c r="L125" i="1"/>
  <c r="L101" i="1"/>
  <c r="L29" i="1"/>
  <c r="L53" i="1"/>
  <c r="J13" i="1" l="1"/>
  <c r="J23" i="1"/>
  <c r="J28" i="1"/>
  <c r="J37" i="1"/>
  <c r="J53" i="1" s="1"/>
  <c r="J47" i="1"/>
  <c r="J52" i="1"/>
  <c r="J61" i="1"/>
  <c r="J71" i="1"/>
  <c r="J76" i="1"/>
  <c r="J85" i="1"/>
  <c r="J95" i="1"/>
  <c r="J100" i="1"/>
  <c r="J109" i="1"/>
  <c r="J119" i="1"/>
  <c r="J124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57" i="1"/>
  <c r="G167" i="1"/>
  <c r="G172" i="1"/>
  <c r="G181" i="1"/>
  <c r="G197" i="1" s="1"/>
  <c r="G191" i="1"/>
  <c r="G196" i="1"/>
  <c r="G205" i="1"/>
  <c r="G215" i="1"/>
  <c r="G220" i="1"/>
  <c r="G229" i="1"/>
  <c r="G239" i="1"/>
  <c r="G244" i="1"/>
  <c r="F13" i="1"/>
  <c r="F23" i="1"/>
  <c r="F28" i="1"/>
  <c r="F37" i="1"/>
  <c r="F53" i="1" s="1"/>
  <c r="F47" i="1"/>
  <c r="F52" i="1"/>
  <c r="F61" i="1"/>
  <c r="F71" i="1"/>
  <c r="F76" i="1"/>
  <c r="F85" i="1"/>
  <c r="F95" i="1"/>
  <c r="F100" i="1"/>
  <c r="F109" i="1"/>
  <c r="F119" i="1"/>
  <c r="F124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F221" i="1" l="1"/>
  <c r="J221" i="1"/>
  <c r="G125" i="1"/>
  <c r="G29" i="1"/>
  <c r="H173" i="1"/>
  <c r="H101" i="1"/>
  <c r="I245" i="1"/>
  <c r="F245" i="1"/>
  <c r="G221" i="1"/>
  <c r="G53" i="1"/>
  <c r="H197" i="1"/>
  <c r="H125" i="1"/>
  <c r="H29" i="1"/>
  <c r="I173" i="1"/>
  <c r="I101" i="1"/>
  <c r="J245" i="1"/>
  <c r="F173" i="1"/>
  <c r="F101" i="1"/>
  <c r="G245" i="1"/>
  <c r="H221" i="1"/>
  <c r="H53" i="1"/>
  <c r="I197" i="1"/>
  <c r="I125" i="1"/>
  <c r="I29" i="1"/>
  <c r="J173" i="1"/>
  <c r="J101" i="1"/>
  <c r="F197" i="1"/>
  <c r="F125" i="1"/>
  <c r="F29" i="1"/>
  <c r="G173" i="1"/>
  <c r="G101" i="1"/>
  <c r="H245" i="1"/>
  <c r="I221" i="1"/>
  <c r="I53" i="1"/>
  <c r="J197" i="1"/>
  <c r="J125" i="1"/>
  <c r="J29" i="1"/>
</calcChain>
</file>

<file path=xl/sharedStrings.xml><?xml version="1.0" encoding="utf-8"?>
<sst xmlns="http://schemas.openxmlformats.org/spreadsheetml/2006/main" count="438" uniqueCount="123">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</sst>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NumberFormat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NumberFormat="1" applyFont="1" applyFill="1" applyBorder="1" applyAlignment="1">
      <alignment vertical="center"/>
    </xf>
    <xf numFmtId="0" fontId="13" fillId="11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NumberFormat="1" applyFont="1" applyFill="1" applyBorder="1" applyAlignment="1">
      <alignment vertical="center"/>
    </xf>
    <xf numFmtId="0" fontId="13" fillId="12" borderId="20" xfId="1" applyNumberFormat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NumberFormat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left" vertical="top" wrapText="1"/>
    </xf>
    <xf numFmtId="0" fontId="33" fillId="12" borderId="11" xfId="22" applyNumberFormat="1" applyFont="1" applyFill="1" applyBorder="1" applyAlignment="1">
      <alignment horizontal="center" vertical="top"/>
    </xf>
    <xf numFmtId="0" fontId="32" fillId="12" borderId="11" xfId="1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O121" sqref="O12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78"/>
      <c r="D1" s="79"/>
      <c r="E1" s="80"/>
      <c r="F1" s="3" t="s">
        <v>1</v>
      </c>
      <c r="G1" s="2" t="s">
        <v>2</v>
      </c>
      <c r="H1" s="81"/>
      <c r="I1" s="79"/>
      <c r="J1" s="79"/>
      <c r="K1" s="80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81"/>
      <c r="I2" s="79"/>
      <c r="J2" s="79"/>
      <c r="K2" s="80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</row>
    <row r="4" spans="1:12" ht="12.75" customHeight="1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5">
      <c r="A5" s="51" t="s">
        <v>11</v>
      </c>
      <c r="B5" s="52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2.75" customHeight="1" x14ac:dyDescent="0.3">
      <c r="A6" s="34">
        <v>1</v>
      </c>
      <c r="B6" s="35">
        <v>1</v>
      </c>
      <c r="C6" s="36" t="s">
        <v>23</v>
      </c>
      <c r="D6" s="50"/>
      <c r="E6" s="53" t="s">
        <v>38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42</v>
      </c>
      <c r="L6" s="38"/>
    </row>
    <row r="7" spans="1:12" ht="12.75" customHeight="1" x14ac:dyDescent="0.3">
      <c r="A7" s="39"/>
      <c r="B7" s="14"/>
      <c r="C7" s="20"/>
      <c r="D7" s="25" t="s">
        <v>114</v>
      </c>
      <c r="E7" s="56" t="s">
        <v>39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42</v>
      </c>
      <c r="L7" s="40"/>
    </row>
    <row r="8" spans="1:12" ht="12.75" customHeight="1" x14ac:dyDescent="0.3">
      <c r="A8" s="39"/>
      <c r="B8" s="14"/>
      <c r="C8" s="20"/>
      <c r="D8" s="20" t="s">
        <v>25</v>
      </c>
      <c r="E8" s="59" t="s">
        <v>40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42</v>
      </c>
      <c r="L8" s="40"/>
    </row>
    <row r="9" spans="1:12" ht="12.75" customHeight="1" x14ac:dyDescent="0.3">
      <c r="A9" s="39"/>
      <c r="B9" s="14"/>
      <c r="C9" s="20"/>
      <c r="D9" s="21" t="s">
        <v>27</v>
      </c>
      <c r="E9" s="59" t="s">
        <v>41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42</v>
      </c>
      <c r="L9" s="40"/>
    </row>
    <row r="10" spans="1:12" ht="12.75" customHeight="1" x14ac:dyDescent="0.3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 x14ac:dyDescent="0.3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 x14ac:dyDescent="0.3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 x14ac:dyDescent="0.3">
      <c r="A13" s="41"/>
      <c r="B13" s="15"/>
      <c r="C13" s="20"/>
      <c r="D13" s="29" t="s">
        <v>28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 x14ac:dyDescent="0.3">
      <c r="A14" s="43">
        <f>A6</f>
        <v>1</v>
      </c>
      <c r="B14" s="16">
        <f>B6</f>
        <v>1</v>
      </c>
      <c r="C14" s="20" t="s">
        <v>29</v>
      </c>
      <c r="D14" s="20"/>
      <c r="E14" s="22" t="s">
        <v>43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42</v>
      </c>
      <c r="L14" s="40"/>
    </row>
    <row r="15" spans="1:12" ht="12.75" customHeight="1" x14ac:dyDescent="0.3">
      <c r="A15" s="39"/>
      <c r="B15" s="14"/>
      <c r="C15" s="20"/>
      <c r="D15" s="20" t="s">
        <v>30</v>
      </c>
      <c r="E15" s="26" t="s">
        <v>44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42</v>
      </c>
      <c r="L15" s="40"/>
    </row>
    <row r="16" spans="1:12" ht="12.75" customHeight="1" x14ac:dyDescent="0.3">
      <c r="A16" s="39"/>
      <c r="B16" s="14"/>
      <c r="C16" s="20"/>
      <c r="D16" s="20" t="s">
        <v>31</v>
      </c>
      <c r="E16" s="59" t="s">
        <v>45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42</v>
      </c>
      <c r="L16" s="64"/>
    </row>
    <row r="17" spans="1:12" ht="12.75" customHeight="1" x14ac:dyDescent="0.3">
      <c r="A17" s="39"/>
      <c r="B17" s="14"/>
      <c r="C17" s="20"/>
      <c r="D17" s="20" t="s">
        <v>32</v>
      </c>
      <c r="E17" s="59" t="s">
        <v>46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42</v>
      </c>
      <c r="L17" s="64"/>
    </row>
    <row r="18" spans="1:12" ht="12.75" customHeight="1" x14ac:dyDescent="0.3">
      <c r="A18" s="39"/>
      <c r="B18" s="14"/>
      <c r="C18" s="20"/>
      <c r="D18" s="20" t="s">
        <v>33</v>
      </c>
      <c r="E18" s="59" t="s">
        <v>47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122</v>
      </c>
      <c r="L18" s="64"/>
    </row>
    <row r="19" spans="1:12" ht="12.75" customHeight="1" x14ac:dyDescent="0.3">
      <c r="A19" s="39"/>
      <c r="B19" s="14"/>
      <c r="C19" s="20"/>
      <c r="D19" s="21" t="s">
        <v>26</v>
      </c>
      <c r="E19" s="59" t="s">
        <v>48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122</v>
      </c>
      <c r="L19" s="64"/>
    </row>
    <row r="20" spans="1:12" ht="12.75" customHeight="1" x14ac:dyDescent="0.3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 x14ac:dyDescent="0.3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 x14ac:dyDescent="0.3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 x14ac:dyDescent="0.3">
      <c r="A23" s="41"/>
      <c r="B23" s="15"/>
      <c r="C23" s="20"/>
      <c r="D23" s="29" t="s">
        <v>28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 x14ac:dyDescent="0.3">
      <c r="A24" s="43">
        <f>A6</f>
        <v>1</v>
      </c>
      <c r="B24" s="16">
        <f>B6</f>
        <v>1</v>
      </c>
      <c r="C24" s="20" t="s">
        <v>35</v>
      </c>
      <c r="D24" s="21" t="s">
        <v>116</v>
      </c>
      <c r="E24" s="65" t="s">
        <v>115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42</v>
      </c>
      <c r="L24" s="64"/>
    </row>
    <row r="25" spans="1:12" ht="12.75" customHeight="1" x14ac:dyDescent="0.3">
      <c r="A25" s="39"/>
      <c r="B25" s="14"/>
      <c r="C25" s="20"/>
      <c r="D25" s="20" t="s">
        <v>33</v>
      </c>
      <c r="E25" s="65" t="s">
        <v>105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42</v>
      </c>
      <c r="L25" s="64"/>
    </row>
    <row r="26" spans="1:12" ht="12.75" customHeight="1" x14ac:dyDescent="0.3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 x14ac:dyDescent="0.3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 x14ac:dyDescent="0.3">
      <c r="A28" s="41"/>
      <c r="B28" s="15"/>
      <c r="C28" s="20"/>
      <c r="D28" s="29" t="s">
        <v>28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 x14ac:dyDescent="0.35">
      <c r="A29" s="44">
        <f>A6</f>
        <v>1</v>
      </c>
      <c r="B29" s="45">
        <f>B6</f>
        <v>1</v>
      </c>
      <c r="C29" s="73" t="s">
        <v>36</v>
      </c>
      <c r="D29" s="74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 x14ac:dyDescent="0.3">
      <c r="A30" s="34">
        <v>1</v>
      </c>
      <c r="B30" s="35">
        <v>2</v>
      </c>
      <c r="C30" s="36" t="s">
        <v>23</v>
      </c>
      <c r="D30" s="50"/>
      <c r="E30" s="53" t="s">
        <v>49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42</v>
      </c>
      <c r="L30" s="38"/>
    </row>
    <row r="31" spans="1:12" ht="12.75" customHeight="1" x14ac:dyDescent="0.3">
      <c r="A31" s="39"/>
      <c r="B31" s="14"/>
      <c r="C31" s="20"/>
      <c r="D31" s="25" t="s">
        <v>114</v>
      </c>
      <c r="E31" s="56" t="s">
        <v>50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42</v>
      </c>
      <c r="L31" s="40"/>
    </row>
    <row r="32" spans="1:12" ht="12.75" customHeight="1" x14ac:dyDescent="0.3">
      <c r="A32" s="39"/>
      <c r="B32" s="14"/>
      <c r="C32" s="20"/>
      <c r="D32" s="21" t="s">
        <v>32</v>
      </c>
      <c r="E32" s="59" t="s">
        <v>51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42</v>
      </c>
      <c r="L32" s="40"/>
    </row>
    <row r="33" spans="1:12" ht="12.75" customHeight="1" x14ac:dyDescent="0.3">
      <c r="A33" s="39"/>
      <c r="B33" s="14"/>
      <c r="C33" s="20"/>
      <c r="D33" s="21" t="s">
        <v>33</v>
      </c>
      <c r="E33" s="59" t="s">
        <v>52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42</v>
      </c>
      <c r="L33" s="40"/>
    </row>
    <row r="34" spans="1:12" ht="12.75" customHeight="1" x14ac:dyDescent="0.3">
      <c r="A34" s="39"/>
      <c r="B34" s="14"/>
      <c r="C34" s="20"/>
      <c r="D34" s="20"/>
      <c r="E34" s="59" t="s">
        <v>53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42</v>
      </c>
      <c r="L34" s="40"/>
    </row>
    <row r="35" spans="1:12" ht="12.75" customHeight="1" x14ac:dyDescent="0.3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 x14ac:dyDescent="0.3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 x14ac:dyDescent="0.3">
      <c r="A37" s="41"/>
      <c r="B37" s="15"/>
      <c r="C37" s="20"/>
      <c r="D37" s="29" t="s">
        <v>28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 x14ac:dyDescent="0.3">
      <c r="A38" s="43">
        <f>A30</f>
        <v>1</v>
      </c>
      <c r="B38" s="16">
        <f>B30</f>
        <v>2</v>
      </c>
      <c r="C38" s="20" t="s">
        <v>29</v>
      </c>
      <c r="D38" s="20"/>
      <c r="E38" s="59" t="s">
        <v>54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42</v>
      </c>
      <c r="L38" s="40"/>
    </row>
    <row r="39" spans="1:12" ht="12.75" customHeight="1" x14ac:dyDescent="0.3">
      <c r="A39" s="39"/>
      <c r="B39" s="14"/>
      <c r="C39" s="20"/>
      <c r="D39" s="20" t="s">
        <v>30</v>
      </c>
      <c r="E39" s="56" t="s">
        <v>55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42</v>
      </c>
      <c r="L39" s="40"/>
    </row>
    <row r="40" spans="1:12" ht="12.75" customHeight="1" x14ac:dyDescent="0.3">
      <c r="A40" s="39"/>
      <c r="B40" s="14"/>
      <c r="C40" s="20"/>
      <c r="D40" s="20" t="s">
        <v>31</v>
      </c>
      <c r="E40" s="59" t="s">
        <v>56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42</v>
      </c>
      <c r="L40" s="40"/>
    </row>
    <row r="41" spans="1:12" ht="12.75" customHeight="1" x14ac:dyDescent="0.3">
      <c r="A41" s="39"/>
      <c r="B41" s="14"/>
      <c r="C41" s="20"/>
      <c r="D41" s="21" t="s">
        <v>32</v>
      </c>
      <c r="E41" s="59" t="s">
        <v>57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42</v>
      </c>
      <c r="L41" s="40"/>
    </row>
    <row r="42" spans="1:12" ht="12.75" customHeight="1" x14ac:dyDescent="0.3">
      <c r="A42" s="39"/>
      <c r="B42" s="14"/>
      <c r="C42" s="20"/>
      <c r="D42" s="20" t="s">
        <v>33</v>
      </c>
      <c r="E42" s="59" t="s">
        <v>58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42</v>
      </c>
      <c r="L42" s="40"/>
    </row>
    <row r="43" spans="1:12" ht="12.75" customHeight="1" x14ac:dyDescent="0.3">
      <c r="A43" s="39"/>
      <c r="B43" s="14"/>
      <c r="C43" s="20"/>
      <c r="D43" s="21" t="s">
        <v>117</v>
      </c>
      <c r="E43" s="59" t="s">
        <v>48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122</v>
      </c>
      <c r="L43" s="40"/>
    </row>
    <row r="44" spans="1:12" ht="12.75" customHeight="1" x14ac:dyDescent="0.3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 x14ac:dyDescent="0.3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 x14ac:dyDescent="0.3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 x14ac:dyDescent="0.3">
      <c r="A47" s="41"/>
      <c r="B47" s="15"/>
      <c r="C47" s="20"/>
      <c r="D47" s="29" t="s">
        <v>28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 x14ac:dyDescent="0.3">
      <c r="A48" s="43">
        <f>A30</f>
        <v>1</v>
      </c>
      <c r="B48" s="16">
        <f>B30</f>
        <v>2</v>
      </c>
      <c r="C48" s="20" t="s">
        <v>35</v>
      </c>
      <c r="D48" s="20"/>
      <c r="E48" s="12" t="s">
        <v>88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42</v>
      </c>
      <c r="L48" s="40"/>
    </row>
    <row r="49" spans="1:12" ht="12.75" customHeight="1" x14ac:dyDescent="0.3">
      <c r="A49" s="39"/>
      <c r="B49" s="14"/>
      <c r="C49" s="20"/>
      <c r="D49" s="20" t="s">
        <v>33</v>
      </c>
      <c r="E49" s="12" t="s">
        <v>106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42</v>
      </c>
      <c r="L49" s="40"/>
    </row>
    <row r="50" spans="1:12" ht="12.75" customHeight="1" x14ac:dyDescent="0.3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 x14ac:dyDescent="0.3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 x14ac:dyDescent="0.3">
      <c r="A52" s="41"/>
      <c r="B52" s="15"/>
      <c r="C52" s="20"/>
      <c r="D52" s="29" t="s">
        <v>28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 x14ac:dyDescent="0.35">
      <c r="A53" s="44">
        <f>A30</f>
        <v>1</v>
      </c>
      <c r="B53" s="45">
        <f>B30</f>
        <v>2</v>
      </c>
      <c r="C53" s="73" t="s">
        <v>36</v>
      </c>
      <c r="D53" s="74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 x14ac:dyDescent="0.3">
      <c r="A54" s="34">
        <v>1</v>
      </c>
      <c r="B54" s="35">
        <v>3</v>
      </c>
      <c r="C54" s="36" t="s">
        <v>23</v>
      </c>
      <c r="D54" s="50" t="s">
        <v>24</v>
      </c>
      <c r="E54" s="69" t="s">
        <v>59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42</v>
      </c>
      <c r="L54" s="68"/>
    </row>
    <row r="55" spans="1:12" ht="12.75" customHeight="1" x14ac:dyDescent="0.3">
      <c r="A55" s="39"/>
      <c r="B55" s="14"/>
      <c r="C55" s="20"/>
      <c r="D55" s="25" t="s">
        <v>118</v>
      </c>
      <c r="E55" s="59" t="s">
        <v>60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42</v>
      </c>
      <c r="L55" s="64"/>
    </row>
    <row r="56" spans="1:12" ht="12.75" customHeight="1" x14ac:dyDescent="0.3">
      <c r="A56" s="39"/>
      <c r="B56" s="14"/>
      <c r="C56" s="20"/>
      <c r="D56" s="21" t="s">
        <v>27</v>
      </c>
      <c r="E56" s="59" t="s">
        <v>61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42</v>
      </c>
      <c r="L56" s="64"/>
    </row>
    <row r="57" spans="1:12" ht="12.75" customHeight="1" x14ac:dyDescent="0.3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 x14ac:dyDescent="0.3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 x14ac:dyDescent="0.3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 x14ac:dyDescent="0.3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 x14ac:dyDescent="0.3">
      <c r="A61" s="41"/>
      <c r="B61" s="15"/>
      <c r="C61" s="20"/>
      <c r="D61" s="29" t="s">
        <v>28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 x14ac:dyDescent="0.3">
      <c r="A62" s="43">
        <f>A54</f>
        <v>1</v>
      </c>
      <c r="B62" s="16">
        <f>B54</f>
        <v>3</v>
      </c>
      <c r="C62" s="20" t="s">
        <v>29</v>
      </c>
      <c r="D62" s="20"/>
      <c r="E62" s="59" t="s">
        <v>62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42</v>
      </c>
      <c r="L62" s="40"/>
    </row>
    <row r="63" spans="1:12" ht="12.75" customHeight="1" x14ac:dyDescent="0.3">
      <c r="A63" s="39"/>
      <c r="B63" s="14"/>
      <c r="C63" s="20"/>
      <c r="D63" s="20" t="s">
        <v>30</v>
      </c>
      <c r="E63" s="56" t="s">
        <v>63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42</v>
      </c>
      <c r="L63" s="40"/>
    </row>
    <row r="64" spans="1:12" ht="12.75" customHeight="1" x14ac:dyDescent="0.3">
      <c r="A64" s="39"/>
      <c r="B64" s="14"/>
      <c r="C64" s="20"/>
      <c r="D64" s="20" t="s">
        <v>31</v>
      </c>
      <c r="E64" s="56" t="s">
        <v>64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42</v>
      </c>
      <c r="L64" s="40"/>
    </row>
    <row r="65" spans="1:12" ht="12.75" customHeight="1" x14ac:dyDescent="0.3">
      <c r="A65" s="39"/>
      <c r="B65" s="14"/>
      <c r="C65" s="20"/>
      <c r="D65" s="20" t="s">
        <v>32</v>
      </c>
      <c r="E65" s="56" t="s">
        <v>65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42</v>
      </c>
      <c r="L65" s="40"/>
    </row>
    <row r="66" spans="1:12" ht="12.75" customHeight="1" x14ac:dyDescent="0.3">
      <c r="A66" s="39"/>
      <c r="B66" s="14"/>
      <c r="C66" s="20"/>
      <c r="D66" s="20" t="s">
        <v>33</v>
      </c>
      <c r="E66" s="70" t="s">
        <v>66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42</v>
      </c>
      <c r="L66" s="40"/>
    </row>
    <row r="67" spans="1:12" ht="12.75" customHeight="1" x14ac:dyDescent="0.3">
      <c r="A67" s="39"/>
      <c r="B67" s="14"/>
      <c r="C67" s="20"/>
      <c r="D67" s="21" t="s">
        <v>117</v>
      </c>
      <c r="E67" s="59" t="s">
        <v>48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122</v>
      </c>
      <c r="L67" s="40"/>
    </row>
    <row r="68" spans="1:12" ht="12.75" customHeight="1" x14ac:dyDescent="0.3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 x14ac:dyDescent="0.3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 x14ac:dyDescent="0.3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 x14ac:dyDescent="0.3">
      <c r="A71" s="41"/>
      <c r="B71" s="15"/>
      <c r="C71" s="20"/>
      <c r="D71" s="29" t="s">
        <v>28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 x14ac:dyDescent="0.3">
      <c r="A72" s="43">
        <f>A54</f>
        <v>1</v>
      </c>
      <c r="B72" s="16">
        <f>B54</f>
        <v>3</v>
      </c>
      <c r="C72" s="20" t="s">
        <v>35</v>
      </c>
      <c r="D72" s="21" t="s">
        <v>116</v>
      </c>
      <c r="E72" s="65" t="s">
        <v>107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122</v>
      </c>
      <c r="L72" s="40"/>
    </row>
    <row r="73" spans="1:12" ht="12.75" customHeight="1" x14ac:dyDescent="0.3">
      <c r="A73" s="39"/>
      <c r="B73" s="14"/>
      <c r="C73" s="20"/>
      <c r="D73" s="20" t="s">
        <v>33</v>
      </c>
      <c r="E73" s="65" t="s">
        <v>78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42</v>
      </c>
      <c r="L73" s="40"/>
    </row>
    <row r="74" spans="1:12" ht="12.75" customHeight="1" x14ac:dyDescent="0.3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 x14ac:dyDescent="0.3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 x14ac:dyDescent="0.3">
      <c r="A76" s="41"/>
      <c r="B76" s="15"/>
      <c r="C76" s="20"/>
      <c r="D76" s="29" t="s">
        <v>28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 x14ac:dyDescent="0.35">
      <c r="A77" s="44">
        <f>A54</f>
        <v>1</v>
      </c>
      <c r="B77" s="45">
        <f>B54</f>
        <v>3</v>
      </c>
      <c r="C77" s="73" t="s">
        <v>36</v>
      </c>
      <c r="D77" s="74"/>
      <c r="E77" s="46"/>
      <c r="F77" s="47"/>
      <c r="G77" s="47"/>
      <c r="H77" s="47"/>
      <c r="I77" s="47"/>
      <c r="J77" s="47"/>
      <c r="K77" s="47"/>
      <c r="L77" s="48"/>
    </row>
    <row r="78" spans="1:12" ht="12.75" customHeight="1" x14ac:dyDescent="0.3">
      <c r="A78" s="34">
        <v>1</v>
      </c>
      <c r="B78" s="35">
        <v>4</v>
      </c>
      <c r="C78" s="36" t="s">
        <v>23</v>
      </c>
      <c r="D78" s="36"/>
      <c r="E78" s="53" t="s">
        <v>67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42</v>
      </c>
      <c r="L78" s="38"/>
    </row>
    <row r="79" spans="1:12" ht="12.75" customHeight="1" x14ac:dyDescent="0.3">
      <c r="A79" s="39"/>
      <c r="B79" s="14"/>
      <c r="C79" s="20"/>
      <c r="D79" s="25" t="s">
        <v>119</v>
      </c>
      <c r="E79" s="56" t="s">
        <v>68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42</v>
      </c>
      <c r="L79" s="40"/>
    </row>
    <row r="80" spans="1:12" ht="12.75" customHeight="1" x14ac:dyDescent="0.3">
      <c r="A80" s="39"/>
      <c r="B80" s="14"/>
      <c r="C80" s="20"/>
      <c r="D80" s="21" t="s">
        <v>25</v>
      </c>
      <c r="E80" s="59" t="s">
        <v>69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42</v>
      </c>
      <c r="L80" s="40"/>
    </row>
    <row r="81" spans="1:12" ht="12.75" customHeight="1" x14ac:dyDescent="0.3">
      <c r="A81" s="39"/>
      <c r="B81" s="14"/>
      <c r="C81" s="20"/>
      <c r="D81" s="20" t="s">
        <v>26</v>
      </c>
      <c r="E81" s="59" t="s">
        <v>70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42</v>
      </c>
      <c r="L81" s="40"/>
    </row>
    <row r="82" spans="1:12" ht="12.75" customHeight="1" x14ac:dyDescent="0.3">
      <c r="A82" s="39"/>
      <c r="B82" s="14"/>
      <c r="C82" s="20"/>
      <c r="D82" s="21" t="s">
        <v>120</v>
      </c>
      <c r="E82" s="59" t="s">
        <v>71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122</v>
      </c>
      <c r="L82" s="40"/>
    </row>
    <row r="83" spans="1:12" ht="12.75" customHeight="1" x14ac:dyDescent="0.3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 x14ac:dyDescent="0.3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 x14ac:dyDescent="0.3">
      <c r="A85" s="41"/>
      <c r="B85" s="15"/>
      <c r="C85" s="20"/>
      <c r="D85" s="29" t="s">
        <v>28</v>
      </c>
      <c r="E85" s="30"/>
      <c r="F85" s="31">
        <f t="shared" ref="F85:J85" si="12">SUM(F78:F84)</f>
        <v>495</v>
      </c>
      <c r="G85" s="31">
        <f t="shared" si="12"/>
        <v>16.87</v>
      </c>
      <c r="H85" s="31">
        <f t="shared" si="12"/>
        <v>13.479999999999999</v>
      </c>
      <c r="I85" s="31">
        <f t="shared" si="12"/>
        <v>75.72</v>
      </c>
      <c r="J85" s="31">
        <f t="shared" si="12"/>
        <v>483.62</v>
      </c>
      <c r="K85" s="31"/>
      <c r="L85" s="42">
        <v>97.57</v>
      </c>
    </row>
    <row r="86" spans="1:12" ht="12.75" customHeight="1" x14ac:dyDescent="0.3">
      <c r="A86" s="43">
        <f>A78</f>
        <v>1</v>
      </c>
      <c r="B86" s="16">
        <f>B78</f>
        <v>4</v>
      </c>
      <c r="C86" s="20" t="s">
        <v>29</v>
      </c>
      <c r="D86" s="20"/>
      <c r="E86" s="59" t="s">
        <v>72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42</v>
      </c>
      <c r="L86" s="40"/>
    </row>
    <row r="87" spans="1:12" ht="12.75" customHeight="1" x14ac:dyDescent="0.3">
      <c r="A87" s="39"/>
      <c r="B87" s="14"/>
      <c r="C87" s="20"/>
      <c r="D87" s="20" t="s">
        <v>30</v>
      </c>
      <c r="E87" s="56" t="s">
        <v>73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42</v>
      </c>
      <c r="L87" s="40"/>
    </row>
    <row r="88" spans="1:12" ht="12.75" customHeight="1" x14ac:dyDescent="0.3">
      <c r="A88" s="39"/>
      <c r="B88" s="14"/>
      <c r="C88" s="20"/>
      <c r="D88" s="20" t="s">
        <v>31</v>
      </c>
      <c r="E88" s="56" t="s">
        <v>74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42</v>
      </c>
      <c r="L88" s="40"/>
    </row>
    <row r="89" spans="1:12" ht="12.75" customHeight="1" x14ac:dyDescent="0.3">
      <c r="A89" s="39"/>
      <c r="B89" s="14"/>
      <c r="C89" s="20"/>
      <c r="D89" s="21" t="s">
        <v>33</v>
      </c>
      <c r="E89" s="59" t="s">
        <v>75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42</v>
      </c>
      <c r="L89" s="40"/>
    </row>
    <row r="90" spans="1:12" ht="12.75" customHeight="1" x14ac:dyDescent="0.3">
      <c r="A90" s="39"/>
      <c r="B90" s="14"/>
      <c r="C90" s="20"/>
      <c r="D90" s="21" t="s">
        <v>26</v>
      </c>
      <c r="E90" s="59" t="s">
        <v>48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42</v>
      </c>
      <c r="L90" s="40"/>
    </row>
    <row r="91" spans="1:12" ht="12.75" customHeight="1" x14ac:dyDescent="0.3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 x14ac:dyDescent="0.3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 x14ac:dyDescent="0.3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 x14ac:dyDescent="0.3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 x14ac:dyDescent="0.3">
      <c r="A95" s="41"/>
      <c r="B95" s="15"/>
      <c r="C95" s="20"/>
      <c r="D95" s="29" t="s">
        <v>28</v>
      </c>
      <c r="E95" s="30"/>
      <c r="F95" s="31">
        <f t="shared" ref="F95:J95" si="13">SUM(F86:F94)</f>
        <v>730</v>
      </c>
      <c r="G95" s="31">
        <f t="shared" si="13"/>
        <v>25.109999999999996</v>
      </c>
      <c r="H95" s="31">
        <f t="shared" si="13"/>
        <v>33.869999999999997</v>
      </c>
      <c r="I95" s="31">
        <f t="shared" si="13"/>
        <v>86.14</v>
      </c>
      <c r="J95" s="31">
        <f t="shared" si="13"/>
        <v>749.74</v>
      </c>
      <c r="K95" s="31"/>
      <c r="L95" s="42">
        <v>97.57</v>
      </c>
    </row>
    <row r="96" spans="1:12" ht="12.75" customHeight="1" x14ac:dyDescent="0.3">
      <c r="A96" s="43">
        <f>A78</f>
        <v>1</v>
      </c>
      <c r="B96" s="16">
        <f>B78</f>
        <v>4</v>
      </c>
      <c r="C96" s="20" t="s">
        <v>35</v>
      </c>
      <c r="D96" s="21" t="s">
        <v>116</v>
      </c>
      <c r="E96" s="65" t="s">
        <v>108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122</v>
      </c>
      <c r="L96" s="40"/>
    </row>
    <row r="97" spans="1:12" ht="12.75" customHeight="1" x14ac:dyDescent="0.3">
      <c r="A97" s="39"/>
      <c r="B97" s="14"/>
      <c r="C97" s="20"/>
      <c r="D97" s="20" t="s">
        <v>33</v>
      </c>
      <c r="E97" s="65" t="s">
        <v>78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42</v>
      </c>
      <c r="L97" s="40"/>
    </row>
    <row r="98" spans="1:12" ht="12.75" customHeight="1" x14ac:dyDescent="0.3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 x14ac:dyDescent="0.3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 x14ac:dyDescent="0.3">
      <c r="A100" s="41"/>
      <c r="B100" s="15"/>
      <c r="C100" s="20"/>
      <c r="D100" s="29" t="s">
        <v>28</v>
      </c>
      <c r="E100" s="30"/>
      <c r="F100" s="31">
        <f t="shared" ref="F100:J100" si="14">SUM(F96:F99)</f>
        <v>250</v>
      </c>
      <c r="G100" s="31">
        <f t="shared" si="14"/>
        <v>3.57</v>
      </c>
      <c r="H100" s="31">
        <f t="shared" si="14"/>
        <v>9.6199999999999992</v>
      </c>
      <c r="I100" s="31">
        <f t="shared" si="14"/>
        <v>42.44</v>
      </c>
      <c r="J100" s="31">
        <f t="shared" si="14"/>
        <v>271.25</v>
      </c>
      <c r="K100" s="31"/>
      <c r="L100" s="42">
        <v>15.83</v>
      </c>
    </row>
    <row r="101" spans="1:12" ht="15.75" customHeight="1" thickBot="1" x14ac:dyDescent="0.35">
      <c r="A101" s="44">
        <f>A78</f>
        <v>1</v>
      </c>
      <c r="B101" s="45">
        <f>B78</f>
        <v>4</v>
      </c>
      <c r="C101" s="73" t="s">
        <v>36</v>
      </c>
      <c r="D101" s="74"/>
      <c r="E101" s="46"/>
      <c r="F101" s="47">
        <f>F85+F95+F100</f>
        <v>1475</v>
      </c>
      <c r="G101" s="47">
        <f t="shared" ref="G101:L101" si="15">G85+G95+G100</f>
        <v>45.55</v>
      </c>
      <c r="H101" s="47">
        <f t="shared" si="15"/>
        <v>56.969999999999992</v>
      </c>
      <c r="I101" s="47">
        <f t="shared" si="15"/>
        <v>204.3</v>
      </c>
      <c r="J101" s="47">
        <f t="shared" si="15"/>
        <v>1504.6100000000001</v>
      </c>
      <c r="K101" s="47"/>
      <c r="L101" s="48">
        <f t="shared" si="15"/>
        <v>210.97</v>
      </c>
    </row>
    <row r="102" spans="1:12" ht="12.75" customHeight="1" x14ac:dyDescent="0.3">
      <c r="A102" s="34">
        <v>1</v>
      </c>
      <c r="B102" s="35">
        <v>5</v>
      </c>
      <c r="C102" s="36" t="s">
        <v>23</v>
      </c>
      <c r="D102" s="36"/>
      <c r="E102" s="53" t="s">
        <v>76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42</v>
      </c>
      <c r="L102" s="38"/>
    </row>
    <row r="103" spans="1:12" ht="12.75" customHeight="1" x14ac:dyDescent="0.3">
      <c r="A103" s="39"/>
      <c r="B103" s="14"/>
      <c r="C103" s="20"/>
      <c r="D103" s="25" t="s">
        <v>114</v>
      </c>
      <c r="E103" s="59" t="s">
        <v>77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42</v>
      </c>
      <c r="L103" s="40"/>
    </row>
    <row r="104" spans="1:12" ht="12.75" customHeight="1" x14ac:dyDescent="0.3">
      <c r="A104" s="39"/>
      <c r="B104" s="14"/>
      <c r="C104" s="20"/>
      <c r="D104" s="20" t="s">
        <v>25</v>
      </c>
      <c r="E104" s="59" t="s">
        <v>78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42</v>
      </c>
      <c r="L104" s="40"/>
    </row>
    <row r="105" spans="1:12" ht="12.75" customHeight="1" x14ac:dyDescent="0.3">
      <c r="A105" s="39"/>
      <c r="B105" s="14"/>
      <c r="C105" s="20"/>
      <c r="D105" s="20" t="s">
        <v>26</v>
      </c>
      <c r="E105" s="59" t="s">
        <v>70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122</v>
      </c>
      <c r="L105" s="40"/>
    </row>
    <row r="106" spans="1:12" ht="12.75" customHeight="1" x14ac:dyDescent="0.3">
      <c r="A106" s="39"/>
      <c r="B106" s="14"/>
      <c r="C106" s="20"/>
      <c r="D106" s="20" t="s">
        <v>27</v>
      </c>
      <c r="E106" s="59" t="s">
        <v>41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42</v>
      </c>
      <c r="L106" s="40"/>
    </row>
    <row r="107" spans="1:12" ht="12.75" customHeight="1" x14ac:dyDescent="0.3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 x14ac:dyDescent="0.3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 x14ac:dyDescent="0.3">
      <c r="A109" s="41"/>
      <c r="B109" s="15"/>
      <c r="C109" s="20"/>
      <c r="D109" s="29" t="s">
        <v>28</v>
      </c>
      <c r="E109" s="30"/>
      <c r="F109" s="31">
        <f t="shared" ref="F109:J109" si="16">SUM(F102:F108)</f>
        <v>605</v>
      </c>
      <c r="G109" s="31">
        <f t="shared" si="16"/>
        <v>22.84</v>
      </c>
      <c r="H109" s="31">
        <f t="shared" si="16"/>
        <v>26.540000000000003</v>
      </c>
      <c r="I109" s="31">
        <f t="shared" si="16"/>
        <v>78.220000000000013</v>
      </c>
      <c r="J109" s="31">
        <f t="shared" si="16"/>
        <v>646.84999999999991</v>
      </c>
      <c r="K109" s="31"/>
      <c r="L109" s="42">
        <v>97.57</v>
      </c>
    </row>
    <row r="110" spans="1:12" ht="12.75" customHeight="1" x14ac:dyDescent="0.3">
      <c r="A110" s="43">
        <f>A102</f>
        <v>1</v>
      </c>
      <c r="B110" s="16">
        <f>B102</f>
        <v>5</v>
      </c>
      <c r="C110" s="20" t="s">
        <v>29</v>
      </c>
      <c r="D110" s="20"/>
      <c r="E110" s="59" t="s">
        <v>67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42</v>
      </c>
      <c r="L110" s="40"/>
    </row>
    <row r="111" spans="1:12" ht="12.75" customHeight="1" x14ac:dyDescent="0.3">
      <c r="A111" s="39"/>
      <c r="B111" s="14"/>
      <c r="C111" s="20"/>
      <c r="D111" s="20" t="s">
        <v>30</v>
      </c>
      <c r="E111" s="56" t="s">
        <v>79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42</v>
      </c>
      <c r="L111" s="40"/>
    </row>
    <row r="112" spans="1:12" ht="12.75" customHeight="1" x14ac:dyDescent="0.3">
      <c r="A112" s="39"/>
      <c r="B112" s="14"/>
      <c r="C112" s="20"/>
      <c r="D112" s="20" t="s">
        <v>31</v>
      </c>
      <c r="E112" s="56" t="s">
        <v>80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42</v>
      </c>
      <c r="L112" s="40"/>
    </row>
    <row r="113" spans="1:12" ht="12.75" customHeight="1" x14ac:dyDescent="0.3">
      <c r="A113" s="39"/>
      <c r="B113" s="14"/>
      <c r="C113" s="20"/>
      <c r="D113" s="20" t="s">
        <v>32</v>
      </c>
      <c r="E113" s="56" t="s">
        <v>51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42</v>
      </c>
      <c r="L113" s="40"/>
    </row>
    <row r="114" spans="1:12" ht="12.75" customHeight="1" x14ac:dyDescent="0.3">
      <c r="A114" s="39"/>
      <c r="B114" s="14"/>
      <c r="C114" s="20"/>
      <c r="D114" s="20" t="s">
        <v>33</v>
      </c>
      <c r="E114" s="56" t="s">
        <v>81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42</v>
      </c>
      <c r="L114" s="40"/>
    </row>
    <row r="115" spans="1:12" ht="12.75" customHeight="1" x14ac:dyDescent="0.3">
      <c r="A115" s="39"/>
      <c r="B115" s="14"/>
      <c r="C115" s="20"/>
      <c r="D115" s="21" t="s">
        <v>117</v>
      </c>
      <c r="E115" s="59" t="s">
        <v>48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122</v>
      </c>
      <c r="L115" s="40"/>
    </row>
    <row r="116" spans="1:12" ht="12.75" customHeight="1" x14ac:dyDescent="0.3">
      <c r="A116" s="39"/>
      <c r="B116" s="14"/>
      <c r="C116" s="20"/>
      <c r="D116" s="20" t="s">
        <v>34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 x14ac:dyDescent="0.3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 x14ac:dyDescent="0.3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 x14ac:dyDescent="0.3">
      <c r="A119" s="41"/>
      <c r="B119" s="15"/>
      <c r="C119" s="20"/>
      <c r="D119" s="29" t="s">
        <v>28</v>
      </c>
      <c r="E119" s="30"/>
      <c r="F119" s="31">
        <f t="shared" ref="F119:J119" si="17">SUM(F110:F118)</f>
        <v>740</v>
      </c>
      <c r="G119" s="31">
        <f t="shared" si="17"/>
        <v>28.65</v>
      </c>
      <c r="H119" s="31">
        <f t="shared" si="17"/>
        <v>23.96</v>
      </c>
      <c r="I119" s="31">
        <f t="shared" si="17"/>
        <v>89.99</v>
      </c>
      <c r="J119" s="31">
        <f t="shared" si="17"/>
        <v>689.77</v>
      </c>
      <c r="K119" s="31"/>
      <c r="L119" s="42">
        <v>97.57</v>
      </c>
    </row>
    <row r="120" spans="1:12" ht="12.75" customHeight="1" x14ac:dyDescent="0.3">
      <c r="A120" s="43">
        <f>A102</f>
        <v>1</v>
      </c>
      <c r="B120" s="16">
        <f>B102</f>
        <v>5</v>
      </c>
      <c r="C120" s="20" t="s">
        <v>35</v>
      </c>
      <c r="D120" s="21" t="s">
        <v>116</v>
      </c>
      <c r="E120" s="65" t="s">
        <v>109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42</v>
      </c>
      <c r="L120" s="40"/>
    </row>
    <row r="121" spans="1:12" ht="12.75" customHeight="1" x14ac:dyDescent="0.3">
      <c r="A121" s="39"/>
      <c r="B121" s="14"/>
      <c r="C121" s="20"/>
      <c r="D121" s="21" t="s">
        <v>120</v>
      </c>
      <c r="E121" s="65" t="s">
        <v>110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122</v>
      </c>
      <c r="L121" s="40"/>
    </row>
    <row r="122" spans="1:12" ht="12.75" customHeight="1" x14ac:dyDescent="0.3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 x14ac:dyDescent="0.3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 x14ac:dyDescent="0.3">
      <c r="A124" s="41"/>
      <c r="B124" s="15"/>
      <c r="C124" s="20"/>
      <c r="D124" s="29" t="s">
        <v>28</v>
      </c>
      <c r="E124" s="30"/>
      <c r="F124" s="31">
        <f t="shared" ref="F124:J124" si="18">SUM(F120:F123)</f>
        <v>250</v>
      </c>
      <c r="G124" s="31">
        <f t="shared" si="18"/>
        <v>10.16</v>
      </c>
      <c r="H124" s="31">
        <f t="shared" si="18"/>
        <v>17.02</v>
      </c>
      <c r="I124" s="31">
        <f t="shared" si="18"/>
        <v>37.58</v>
      </c>
      <c r="J124" s="31">
        <f t="shared" si="18"/>
        <v>341.56</v>
      </c>
      <c r="K124" s="31"/>
      <c r="L124" s="42">
        <v>15.83</v>
      </c>
    </row>
    <row r="125" spans="1:12" ht="15.75" customHeight="1" thickBot="1" x14ac:dyDescent="0.35">
      <c r="A125" s="44">
        <f>A102</f>
        <v>1</v>
      </c>
      <c r="B125" s="45">
        <f>B102</f>
        <v>5</v>
      </c>
      <c r="C125" s="73" t="s">
        <v>36</v>
      </c>
      <c r="D125" s="74"/>
      <c r="E125" s="46"/>
      <c r="F125" s="47">
        <f>F109+F119+F124</f>
        <v>1595</v>
      </c>
      <c r="G125" s="47">
        <f t="shared" ref="G125:L125" si="19">G109+G119+G124</f>
        <v>61.649999999999991</v>
      </c>
      <c r="H125" s="47">
        <f t="shared" si="19"/>
        <v>67.52</v>
      </c>
      <c r="I125" s="47">
        <f t="shared" si="19"/>
        <v>205.79000000000002</v>
      </c>
      <c r="J125" s="47">
        <f t="shared" si="19"/>
        <v>1678.1799999999998</v>
      </c>
      <c r="K125" s="47">
        <f t="shared" si="19"/>
        <v>0</v>
      </c>
      <c r="L125" s="48">
        <f t="shared" si="19"/>
        <v>210.97</v>
      </c>
    </row>
    <row r="126" spans="1:12" ht="12.75" customHeight="1" x14ac:dyDescent="0.3">
      <c r="A126" s="34">
        <v>2</v>
      </c>
      <c r="B126" s="35">
        <v>1</v>
      </c>
      <c r="C126" s="36" t="s">
        <v>23</v>
      </c>
      <c r="D126" s="36" t="s">
        <v>24</v>
      </c>
      <c r="E126" s="69" t="s">
        <v>82</v>
      </c>
      <c r="F126" s="54">
        <v>160</v>
      </c>
      <c r="G126" s="54">
        <v>4.82</v>
      </c>
      <c r="H126" s="54">
        <v>7.04</v>
      </c>
      <c r="I126" s="54">
        <v>22.2</v>
      </c>
      <c r="J126" s="54">
        <v>171.47</v>
      </c>
      <c r="K126" s="55" t="s">
        <v>42</v>
      </c>
      <c r="L126" s="38"/>
    </row>
    <row r="127" spans="1:12" ht="12.75" customHeight="1" x14ac:dyDescent="0.3">
      <c r="A127" s="39"/>
      <c r="B127" s="14"/>
      <c r="C127" s="20"/>
      <c r="D127" s="25" t="s">
        <v>33</v>
      </c>
      <c r="E127" s="59" t="s">
        <v>83</v>
      </c>
      <c r="F127" s="57">
        <v>180</v>
      </c>
      <c r="G127" s="57">
        <v>3.67</v>
      </c>
      <c r="H127" s="57">
        <v>3.48</v>
      </c>
      <c r="I127" s="57">
        <v>14.62</v>
      </c>
      <c r="J127" s="57">
        <v>104.48</v>
      </c>
      <c r="K127" s="58" t="s">
        <v>42</v>
      </c>
      <c r="L127" s="40"/>
    </row>
    <row r="128" spans="1:12" ht="12.75" customHeight="1" x14ac:dyDescent="0.3">
      <c r="A128" s="39"/>
      <c r="B128" s="14"/>
      <c r="C128" s="20"/>
      <c r="D128" s="20"/>
      <c r="E128" s="59" t="s">
        <v>53</v>
      </c>
      <c r="F128" s="57">
        <v>35</v>
      </c>
      <c r="G128" s="57">
        <v>1.83</v>
      </c>
      <c r="H128" s="57">
        <v>7.5</v>
      </c>
      <c r="I128" s="57">
        <v>12.88</v>
      </c>
      <c r="J128" s="57">
        <v>126.34</v>
      </c>
      <c r="K128" s="58" t="s">
        <v>42</v>
      </c>
      <c r="L128" s="40"/>
    </row>
    <row r="129" spans="1:12" ht="12.75" customHeight="1" x14ac:dyDescent="0.3">
      <c r="A129" s="39"/>
      <c r="B129" s="14"/>
      <c r="C129" s="20"/>
      <c r="D129" s="21" t="s">
        <v>27</v>
      </c>
      <c r="E129" s="59" t="s">
        <v>41</v>
      </c>
      <c r="F129" s="57">
        <v>140</v>
      </c>
      <c r="G129" s="57">
        <v>0.6</v>
      </c>
      <c r="H129" s="57">
        <v>0.6</v>
      </c>
      <c r="I129" s="57">
        <v>13.7</v>
      </c>
      <c r="J129" s="57">
        <v>65.8</v>
      </c>
      <c r="K129" s="58" t="s">
        <v>42</v>
      </c>
      <c r="L129" s="40"/>
    </row>
    <row r="130" spans="1:12" ht="12.75" customHeight="1" x14ac:dyDescent="0.3">
      <c r="A130" s="39"/>
      <c r="B130" s="14"/>
      <c r="C130" s="20"/>
      <c r="D130" s="20"/>
      <c r="E130" s="27"/>
      <c r="F130" s="24"/>
      <c r="G130" s="24"/>
      <c r="H130" s="24"/>
      <c r="I130" s="24"/>
      <c r="J130" s="24"/>
      <c r="K130" s="24"/>
      <c r="L130" s="40"/>
    </row>
    <row r="131" spans="1:12" ht="12.75" customHeight="1" x14ac:dyDescent="0.3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 x14ac:dyDescent="0.3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 x14ac:dyDescent="0.3">
      <c r="A133" s="41"/>
      <c r="B133" s="15"/>
      <c r="C133" s="20"/>
      <c r="D133" s="29" t="s">
        <v>28</v>
      </c>
      <c r="E133" s="30"/>
      <c r="F133" s="31">
        <f t="shared" ref="F133:J133" si="20">SUM(F126:F132)</f>
        <v>515</v>
      </c>
      <c r="G133" s="31">
        <f t="shared" si="20"/>
        <v>10.92</v>
      </c>
      <c r="H133" s="31">
        <f t="shared" si="20"/>
        <v>18.62</v>
      </c>
      <c r="I133" s="31">
        <f t="shared" si="20"/>
        <v>63.400000000000006</v>
      </c>
      <c r="J133" s="31">
        <f t="shared" si="20"/>
        <v>468.09</v>
      </c>
      <c r="K133" s="31"/>
      <c r="L133" s="42">
        <v>97.57</v>
      </c>
    </row>
    <row r="134" spans="1:12" ht="12.75" customHeight="1" x14ac:dyDescent="0.3">
      <c r="A134" s="43">
        <f>A126</f>
        <v>2</v>
      </c>
      <c r="B134" s="16">
        <f>B126</f>
        <v>1</v>
      </c>
      <c r="C134" s="20" t="s">
        <v>29</v>
      </c>
      <c r="D134" s="20"/>
      <c r="E134" s="59" t="s">
        <v>84</v>
      </c>
      <c r="F134" s="57">
        <v>60</v>
      </c>
      <c r="G134" s="57">
        <v>0.68</v>
      </c>
      <c r="H134" s="57">
        <v>4.1100000000000003</v>
      </c>
      <c r="I134" s="57">
        <v>2.82</v>
      </c>
      <c r="J134" s="57">
        <v>51.01</v>
      </c>
      <c r="K134" s="58" t="s">
        <v>42</v>
      </c>
      <c r="L134" s="40"/>
    </row>
    <row r="135" spans="1:12" ht="12.75" customHeight="1" x14ac:dyDescent="0.3">
      <c r="A135" s="39"/>
      <c r="B135" s="14"/>
      <c r="C135" s="20"/>
      <c r="D135" s="20" t="s">
        <v>30</v>
      </c>
      <c r="E135" s="56" t="s">
        <v>85</v>
      </c>
      <c r="F135" s="57">
        <v>200</v>
      </c>
      <c r="G135" s="57">
        <v>6.25</v>
      </c>
      <c r="H135" s="57">
        <v>6.11</v>
      </c>
      <c r="I135" s="57">
        <v>15.25</v>
      </c>
      <c r="J135" s="57">
        <v>140.97</v>
      </c>
      <c r="K135" s="58" t="s">
        <v>42</v>
      </c>
      <c r="L135" s="40"/>
    </row>
    <row r="136" spans="1:12" ht="12.75" customHeight="1" x14ac:dyDescent="0.3">
      <c r="A136" s="39"/>
      <c r="B136" s="14"/>
      <c r="C136" s="20"/>
      <c r="D136" s="20" t="s">
        <v>31</v>
      </c>
      <c r="E136" s="56" t="s">
        <v>86</v>
      </c>
      <c r="F136" s="57">
        <v>100</v>
      </c>
      <c r="G136" s="57">
        <v>16.670000000000002</v>
      </c>
      <c r="H136" s="57">
        <v>14.54</v>
      </c>
      <c r="I136" s="57">
        <v>5.55</v>
      </c>
      <c r="J136" s="57">
        <v>219.69</v>
      </c>
      <c r="K136" s="58" t="s">
        <v>42</v>
      </c>
      <c r="L136" s="40"/>
    </row>
    <row r="137" spans="1:12" ht="12.75" customHeight="1" x14ac:dyDescent="0.3">
      <c r="A137" s="39"/>
      <c r="B137" s="14"/>
      <c r="C137" s="20"/>
      <c r="D137" s="20" t="s">
        <v>32</v>
      </c>
      <c r="E137" s="59" t="s">
        <v>51</v>
      </c>
      <c r="F137" s="57">
        <v>150</v>
      </c>
      <c r="G137" s="57">
        <v>6.97</v>
      </c>
      <c r="H137" s="57">
        <v>5.44</v>
      </c>
      <c r="I137" s="57">
        <v>31.47</v>
      </c>
      <c r="J137" s="57">
        <v>202.72</v>
      </c>
      <c r="K137" s="58" t="s">
        <v>42</v>
      </c>
      <c r="L137" s="40"/>
    </row>
    <row r="138" spans="1:12" ht="12.75" customHeight="1" x14ac:dyDescent="0.3">
      <c r="A138" s="39"/>
      <c r="B138" s="14"/>
      <c r="C138" s="20"/>
      <c r="D138" s="20" t="s">
        <v>33</v>
      </c>
      <c r="E138" s="59" t="s">
        <v>87</v>
      </c>
      <c r="F138" s="57">
        <v>180</v>
      </c>
      <c r="G138" s="57">
        <v>0.13</v>
      </c>
      <c r="H138" s="57">
        <v>0.13</v>
      </c>
      <c r="I138" s="57">
        <v>13.12</v>
      </c>
      <c r="J138" s="57">
        <v>54.13</v>
      </c>
      <c r="K138" s="58" t="s">
        <v>42</v>
      </c>
      <c r="L138" s="40"/>
    </row>
    <row r="139" spans="1:12" ht="12.75" customHeight="1" x14ac:dyDescent="0.3">
      <c r="A139" s="39"/>
      <c r="B139" s="14"/>
      <c r="C139" s="20"/>
      <c r="D139" s="21" t="s">
        <v>26</v>
      </c>
      <c r="E139" s="59" t="s">
        <v>48</v>
      </c>
      <c r="F139" s="57">
        <v>50</v>
      </c>
      <c r="G139" s="57">
        <v>3.5</v>
      </c>
      <c r="H139" s="57">
        <v>0.5</v>
      </c>
      <c r="I139" s="57">
        <v>25.5</v>
      </c>
      <c r="J139" s="57">
        <v>120</v>
      </c>
      <c r="K139" s="58" t="s">
        <v>122</v>
      </c>
      <c r="L139" s="40"/>
    </row>
    <row r="140" spans="1:12" ht="12.75" customHeight="1" x14ac:dyDescent="0.3">
      <c r="A140" s="39"/>
      <c r="B140" s="14"/>
      <c r="C140" s="20"/>
      <c r="D140" s="20"/>
      <c r="E140" s="60"/>
      <c r="F140" s="58"/>
      <c r="G140" s="58"/>
      <c r="H140" s="58"/>
      <c r="I140" s="58"/>
      <c r="J140" s="58"/>
      <c r="K140" s="58"/>
      <c r="L140" s="40"/>
    </row>
    <row r="141" spans="1:12" ht="12.75" customHeight="1" x14ac:dyDescent="0.3">
      <c r="A141" s="39"/>
      <c r="B141" s="14"/>
      <c r="C141" s="20"/>
      <c r="D141" s="28"/>
      <c r="E141" s="60"/>
      <c r="F141" s="58"/>
      <c r="G141" s="58"/>
      <c r="H141" s="58"/>
      <c r="I141" s="58"/>
      <c r="J141" s="58"/>
      <c r="K141" s="58"/>
      <c r="L141" s="40"/>
    </row>
    <row r="142" spans="1:12" ht="12.75" customHeight="1" x14ac:dyDescent="0.3">
      <c r="A142" s="39"/>
      <c r="B142" s="14"/>
      <c r="C142" s="20"/>
      <c r="D142" s="28"/>
      <c r="E142" s="60"/>
      <c r="F142" s="58"/>
      <c r="G142" s="58"/>
      <c r="H142" s="58"/>
      <c r="I142" s="58"/>
      <c r="J142" s="58"/>
      <c r="K142" s="58"/>
      <c r="L142" s="40"/>
    </row>
    <row r="143" spans="1:12" ht="12.75" customHeight="1" x14ac:dyDescent="0.3">
      <c r="A143" s="41"/>
      <c r="B143" s="15"/>
      <c r="C143" s="20"/>
      <c r="D143" s="29" t="s">
        <v>28</v>
      </c>
      <c r="E143" s="30"/>
      <c r="F143" s="31">
        <f t="shared" ref="F143:J143" si="21">SUM(F134:F142)</f>
        <v>740</v>
      </c>
      <c r="G143" s="31">
        <f t="shared" si="21"/>
        <v>34.200000000000003</v>
      </c>
      <c r="H143" s="31">
        <f t="shared" si="21"/>
        <v>30.83</v>
      </c>
      <c r="I143" s="31">
        <f t="shared" si="21"/>
        <v>93.710000000000008</v>
      </c>
      <c r="J143" s="31">
        <f t="shared" si="21"/>
        <v>788.52</v>
      </c>
      <c r="K143" s="31"/>
      <c r="L143" s="42">
        <v>97.57</v>
      </c>
    </row>
    <row r="144" spans="1:12" ht="12.75" customHeight="1" x14ac:dyDescent="0.3">
      <c r="A144" s="43">
        <f>A126</f>
        <v>2</v>
      </c>
      <c r="B144" s="16">
        <f>B126</f>
        <v>1</v>
      </c>
      <c r="C144" s="20" t="s">
        <v>35</v>
      </c>
      <c r="D144" s="21" t="s">
        <v>116</v>
      </c>
      <c r="E144" s="65" t="s">
        <v>111</v>
      </c>
      <c r="F144" s="66">
        <v>88</v>
      </c>
      <c r="G144" s="66">
        <v>5.0999999999999996</v>
      </c>
      <c r="H144" s="66">
        <v>3.1</v>
      </c>
      <c r="I144" s="66">
        <v>32.6</v>
      </c>
      <c r="J144" s="66">
        <v>189</v>
      </c>
      <c r="K144" s="58" t="s">
        <v>42</v>
      </c>
      <c r="L144" s="40"/>
    </row>
    <row r="145" spans="1:12" ht="12.75" customHeight="1" x14ac:dyDescent="0.3">
      <c r="A145" s="39"/>
      <c r="B145" s="14"/>
      <c r="C145" s="20"/>
      <c r="D145" s="20" t="s">
        <v>33</v>
      </c>
      <c r="E145" s="65" t="s">
        <v>112</v>
      </c>
      <c r="F145" s="66">
        <v>200</v>
      </c>
      <c r="G145" s="72">
        <v>0.13</v>
      </c>
      <c r="H145" s="72">
        <v>0.02</v>
      </c>
      <c r="I145" s="72">
        <v>15.2</v>
      </c>
      <c r="J145" s="72">
        <v>62</v>
      </c>
      <c r="K145" s="58" t="s">
        <v>42</v>
      </c>
      <c r="L145" s="40"/>
    </row>
    <row r="146" spans="1:12" ht="12.75" customHeight="1" x14ac:dyDescent="0.3">
      <c r="A146" s="39"/>
      <c r="B146" s="14"/>
      <c r="C146" s="20"/>
      <c r="D146" s="28"/>
      <c r="E146" s="60"/>
      <c r="F146" s="58"/>
      <c r="G146" s="58"/>
      <c r="H146" s="58"/>
      <c r="I146" s="58"/>
      <c r="J146" s="58"/>
      <c r="K146" s="58"/>
      <c r="L146" s="40"/>
    </row>
    <row r="147" spans="1:12" ht="12.75" customHeight="1" x14ac:dyDescent="0.3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 x14ac:dyDescent="0.3">
      <c r="A148" s="41"/>
      <c r="B148" s="15"/>
      <c r="C148" s="20"/>
      <c r="D148" s="29" t="s">
        <v>28</v>
      </c>
      <c r="E148" s="30"/>
      <c r="F148" s="31">
        <f t="shared" ref="F148:J148" si="22">SUM(F144:F147)</f>
        <v>288</v>
      </c>
      <c r="G148" s="31">
        <f t="shared" si="22"/>
        <v>5.2299999999999995</v>
      </c>
      <c r="H148" s="31">
        <f t="shared" si="22"/>
        <v>3.12</v>
      </c>
      <c r="I148" s="31">
        <f t="shared" si="22"/>
        <v>47.8</v>
      </c>
      <c r="J148" s="31">
        <f t="shared" si="22"/>
        <v>251</v>
      </c>
      <c r="K148" s="31"/>
      <c r="L148" s="42">
        <v>15.83</v>
      </c>
    </row>
    <row r="149" spans="1:12" ht="15.75" customHeight="1" thickBot="1" x14ac:dyDescent="0.35">
      <c r="A149" s="44">
        <f>A126</f>
        <v>2</v>
      </c>
      <c r="B149" s="45">
        <f>B126</f>
        <v>1</v>
      </c>
      <c r="C149" s="82" t="s">
        <v>36</v>
      </c>
      <c r="D149" s="83"/>
      <c r="E149" s="46"/>
      <c r="F149" s="47">
        <f>F133+F143+F148</f>
        <v>1543</v>
      </c>
      <c r="G149" s="47">
        <f t="shared" ref="G149:L149" si="23">G133+G143+G148</f>
        <v>50.35</v>
      </c>
      <c r="H149" s="47">
        <f t="shared" si="23"/>
        <v>52.57</v>
      </c>
      <c r="I149" s="47">
        <f t="shared" si="23"/>
        <v>204.91000000000003</v>
      </c>
      <c r="J149" s="47">
        <f t="shared" si="23"/>
        <v>1507.61</v>
      </c>
      <c r="K149" s="47"/>
      <c r="L149" s="48">
        <f t="shared" si="23"/>
        <v>210.97</v>
      </c>
    </row>
    <row r="150" spans="1:12" ht="12.75" customHeight="1" x14ac:dyDescent="0.3">
      <c r="A150" s="34">
        <v>2</v>
      </c>
      <c r="B150" s="35">
        <v>2</v>
      </c>
      <c r="C150" s="36" t="s">
        <v>23</v>
      </c>
      <c r="D150" s="36"/>
      <c r="E150" s="53" t="s">
        <v>88</v>
      </c>
      <c r="F150" s="54">
        <v>40</v>
      </c>
      <c r="G150" s="54">
        <v>5.36</v>
      </c>
      <c r="H150" s="54">
        <v>5.18</v>
      </c>
      <c r="I150" s="54">
        <v>12.75</v>
      </c>
      <c r="J150" s="54">
        <v>119</v>
      </c>
      <c r="K150" s="37" t="s">
        <v>42</v>
      </c>
      <c r="L150" s="38"/>
    </row>
    <row r="151" spans="1:12" ht="12.75" customHeight="1" x14ac:dyDescent="0.3">
      <c r="A151" s="39"/>
      <c r="B151" s="14"/>
      <c r="C151" s="20"/>
      <c r="D151" s="28"/>
      <c r="E151" s="59" t="s">
        <v>89</v>
      </c>
      <c r="F151" s="57">
        <v>20</v>
      </c>
      <c r="G151" s="57">
        <v>12.1</v>
      </c>
      <c r="H151" s="57">
        <v>11.73</v>
      </c>
      <c r="I151" s="57">
        <v>4.7</v>
      </c>
      <c r="J151" s="57">
        <v>172.75</v>
      </c>
      <c r="K151" s="24" t="s">
        <v>42</v>
      </c>
      <c r="L151" s="40"/>
    </row>
    <row r="152" spans="1:12" ht="12.75" customHeight="1" x14ac:dyDescent="0.3">
      <c r="A152" s="39"/>
      <c r="B152" s="14"/>
      <c r="C152" s="20"/>
      <c r="D152" s="21" t="s">
        <v>24</v>
      </c>
      <c r="E152" s="59" t="s">
        <v>90</v>
      </c>
      <c r="F152" s="57">
        <v>150</v>
      </c>
      <c r="G152" s="57">
        <v>3.32</v>
      </c>
      <c r="H152" s="57">
        <v>2.99</v>
      </c>
      <c r="I152" s="57">
        <v>17.96</v>
      </c>
      <c r="J152" s="57">
        <v>111.99</v>
      </c>
      <c r="K152" s="24" t="s">
        <v>42</v>
      </c>
      <c r="L152" s="40"/>
    </row>
    <row r="153" spans="1:12" ht="12.75" customHeight="1" x14ac:dyDescent="0.3">
      <c r="A153" s="39"/>
      <c r="B153" s="14"/>
      <c r="C153" s="20"/>
      <c r="D153" s="21" t="s">
        <v>33</v>
      </c>
      <c r="E153" s="59" t="s">
        <v>40</v>
      </c>
      <c r="F153" s="57">
        <v>180</v>
      </c>
      <c r="G153" s="57">
        <v>1.9</v>
      </c>
      <c r="H153" s="57">
        <v>0.25</v>
      </c>
      <c r="I153" s="57">
        <v>12.07</v>
      </c>
      <c r="J153" s="57">
        <v>58.75</v>
      </c>
      <c r="K153" s="24" t="s">
        <v>42</v>
      </c>
      <c r="L153" s="40"/>
    </row>
    <row r="154" spans="1:12" ht="12.75" customHeight="1" x14ac:dyDescent="0.3">
      <c r="A154" s="39"/>
      <c r="B154" s="14"/>
      <c r="C154" s="20"/>
      <c r="D154" s="21" t="s">
        <v>121</v>
      </c>
      <c r="E154" s="59" t="s">
        <v>91</v>
      </c>
      <c r="F154" s="57">
        <v>100</v>
      </c>
      <c r="G154" s="57">
        <v>2.8</v>
      </c>
      <c r="H154" s="57">
        <v>1.5</v>
      </c>
      <c r="I154" s="57">
        <v>14</v>
      </c>
      <c r="J154" s="57">
        <v>72</v>
      </c>
      <c r="K154" s="58" t="s">
        <v>122</v>
      </c>
      <c r="L154" s="40"/>
    </row>
    <row r="155" spans="1:12" ht="12.75" customHeight="1" x14ac:dyDescent="0.3">
      <c r="A155" s="39"/>
      <c r="B155" s="14"/>
      <c r="C155" s="20"/>
      <c r="D155" s="28"/>
      <c r="E155" s="60"/>
      <c r="F155" s="58"/>
      <c r="G155" s="58"/>
      <c r="H155" s="58"/>
      <c r="I155" s="58"/>
      <c r="J155" s="58"/>
      <c r="K155" s="24"/>
      <c r="L155" s="40"/>
    </row>
    <row r="156" spans="1:12" ht="12.75" customHeight="1" x14ac:dyDescent="0.3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 x14ac:dyDescent="0.3">
      <c r="A157" s="41"/>
      <c r="B157" s="15"/>
      <c r="C157" s="20"/>
      <c r="D157" s="29" t="s">
        <v>28</v>
      </c>
      <c r="E157" s="30"/>
      <c r="F157" s="31">
        <f t="shared" ref="F157:J157" si="24">SUM(F150:F156)</f>
        <v>490</v>
      </c>
      <c r="G157" s="31">
        <f t="shared" si="24"/>
        <v>25.48</v>
      </c>
      <c r="H157" s="31">
        <f t="shared" si="24"/>
        <v>21.65</v>
      </c>
      <c r="I157" s="31">
        <f t="shared" si="24"/>
        <v>61.48</v>
      </c>
      <c r="J157" s="31">
        <f t="shared" si="24"/>
        <v>534.49</v>
      </c>
      <c r="K157" s="31"/>
      <c r="L157" s="42">
        <v>97.57</v>
      </c>
    </row>
    <row r="158" spans="1:12" ht="12.75" customHeight="1" x14ac:dyDescent="0.3">
      <c r="A158" s="43">
        <f>A150</f>
        <v>2</v>
      </c>
      <c r="B158" s="16">
        <f>B150</f>
        <v>2</v>
      </c>
      <c r="C158" s="20" t="s">
        <v>29</v>
      </c>
      <c r="D158" s="20"/>
      <c r="E158" s="59" t="s">
        <v>92</v>
      </c>
      <c r="F158" s="57">
        <v>60</v>
      </c>
      <c r="G158" s="57">
        <v>2.68</v>
      </c>
      <c r="H158" s="57">
        <v>7.41</v>
      </c>
      <c r="I158" s="57">
        <v>4.84</v>
      </c>
      <c r="J158" s="57">
        <v>96.77</v>
      </c>
      <c r="K158" s="24" t="s">
        <v>42</v>
      </c>
      <c r="L158" s="40"/>
    </row>
    <row r="159" spans="1:12" ht="12.75" customHeight="1" x14ac:dyDescent="0.3">
      <c r="A159" s="39"/>
      <c r="B159" s="14"/>
      <c r="C159" s="20"/>
      <c r="D159" s="20" t="s">
        <v>30</v>
      </c>
      <c r="E159" s="59" t="s">
        <v>55</v>
      </c>
      <c r="F159" s="57">
        <v>200</v>
      </c>
      <c r="G159" s="57">
        <v>2.5299999999999998</v>
      </c>
      <c r="H159" s="57">
        <v>4.4000000000000004</v>
      </c>
      <c r="I159" s="57">
        <v>11.74</v>
      </c>
      <c r="J159" s="57">
        <v>96.68</v>
      </c>
      <c r="K159" s="24" t="s">
        <v>42</v>
      </c>
      <c r="L159" s="40"/>
    </row>
    <row r="160" spans="1:12" ht="12.75" customHeight="1" x14ac:dyDescent="0.3">
      <c r="A160" s="39"/>
      <c r="B160" s="14"/>
      <c r="C160" s="20"/>
      <c r="D160" s="20" t="s">
        <v>31</v>
      </c>
      <c r="E160" s="56" t="s">
        <v>74</v>
      </c>
      <c r="F160" s="57">
        <v>240</v>
      </c>
      <c r="G160" s="57">
        <v>17.72</v>
      </c>
      <c r="H160" s="57">
        <v>21.93</v>
      </c>
      <c r="I160" s="57">
        <v>26.5</v>
      </c>
      <c r="J160" s="57">
        <v>374.24</v>
      </c>
      <c r="K160" s="24" t="s">
        <v>42</v>
      </c>
      <c r="L160" s="40"/>
    </row>
    <row r="161" spans="1:12" ht="12.75" customHeight="1" x14ac:dyDescent="0.3">
      <c r="A161" s="39"/>
      <c r="B161" s="14"/>
      <c r="C161" s="20"/>
      <c r="D161" s="21" t="s">
        <v>33</v>
      </c>
      <c r="E161" s="59" t="s">
        <v>66</v>
      </c>
      <c r="F161" s="57">
        <v>180</v>
      </c>
      <c r="G161" s="57">
        <v>0.51</v>
      </c>
      <c r="H161" s="57">
        <v>0.09</v>
      </c>
      <c r="I161" s="57">
        <v>18.7</v>
      </c>
      <c r="J161" s="57">
        <v>77.63</v>
      </c>
      <c r="K161" s="24" t="s">
        <v>42</v>
      </c>
      <c r="L161" s="40"/>
    </row>
    <row r="162" spans="1:12" ht="12.75" customHeight="1" x14ac:dyDescent="0.3">
      <c r="A162" s="39"/>
      <c r="B162" s="14"/>
      <c r="C162" s="20"/>
      <c r="D162" s="21" t="s">
        <v>26</v>
      </c>
      <c r="E162" s="59" t="s">
        <v>48</v>
      </c>
      <c r="F162" s="57">
        <v>50</v>
      </c>
      <c r="G162" s="57">
        <v>3.5</v>
      </c>
      <c r="H162" s="57">
        <v>0.5</v>
      </c>
      <c r="I162" s="57">
        <v>25.5</v>
      </c>
      <c r="J162" s="57">
        <v>120</v>
      </c>
      <c r="K162" s="58" t="s">
        <v>122</v>
      </c>
      <c r="L162" s="40"/>
    </row>
    <row r="163" spans="1:12" ht="12.75" customHeight="1" x14ac:dyDescent="0.3">
      <c r="A163" s="39"/>
      <c r="B163" s="14"/>
      <c r="C163" s="20"/>
      <c r="D163" s="20"/>
      <c r="E163" s="27"/>
      <c r="F163" s="24"/>
      <c r="G163" s="24"/>
      <c r="H163" s="24"/>
      <c r="I163" s="24"/>
      <c r="J163" s="24"/>
      <c r="K163" s="24"/>
      <c r="L163" s="40"/>
    </row>
    <row r="164" spans="1:12" ht="12.75" customHeight="1" x14ac:dyDescent="0.3">
      <c r="A164" s="39"/>
      <c r="B164" s="14"/>
      <c r="C164" s="20"/>
      <c r="D164" s="20"/>
      <c r="E164" s="27"/>
      <c r="F164" s="24"/>
      <c r="G164" s="24"/>
      <c r="H164" s="24"/>
      <c r="I164" s="24"/>
      <c r="J164" s="24"/>
      <c r="K164" s="24"/>
      <c r="L164" s="40"/>
    </row>
    <row r="165" spans="1:12" ht="12.75" customHeight="1" x14ac:dyDescent="0.3">
      <c r="A165" s="39"/>
      <c r="B165" s="14"/>
      <c r="C165" s="20"/>
      <c r="D165" s="28"/>
      <c r="E165" s="27"/>
      <c r="F165" s="24"/>
      <c r="G165" s="24"/>
      <c r="H165" s="24"/>
      <c r="I165" s="24"/>
      <c r="J165" s="24"/>
      <c r="K165" s="24"/>
      <c r="L165" s="40"/>
    </row>
    <row r="166" spans="1:12" ht="12.75" customHeight="1" x14ac:dyDescent="0.3">
      <c r="A166" s="39"/>
      <c r="B166" s="14"/>
      <c r="C166" s="20"/>
      <c r="D166" s="28"/>
      <c r="E166" s="27"/>
      <c r="F166" s="24"/>
      <c r="G166" s="24"/>
      <c r="H166" s="24"/>
      <c r="I166" s="24"/>
      <c r="J166" s="24"/>
      <c r="K166" s="24"/>
      <c r="L166" s="40"/>
    </row>
    <row r="167" spans="1:12" ht="12.75" customHeight="1" x14ac:dyDescent="0.3">
      <c r="A167" s="41"/>
      <c r="B167" s="15"/>
      <c r="C167" s="20"/>
      <c r="D167" s="29" t="s">
        <v>28</v>
      </c>
      <c r="E167" s="30"/>
      <c r="F167" s="31">
        <f t="shared" ref="F167:J167" si="25">SUM(F158:F166)</f>
        <v>730</v>
      </c>
      <c r="G167" s="31">
        <f t="shared" si="25"/>
        <v>26.94</v>
      </c>
      <c r="H167" s="31">
        <f t="shared" si="25"/>
        <v>34.330000000000005</v>
      </c>
      <c r="I167" s="31">
        <f t="shared" si="25"/>
        <v>87.28</v>
      </c>
      <c r="J167" s="31">
        <f t="shared" si="25"/>
        <v>765.32</v>
      </c>
      <c r="K167" s="31"/>
      <c r="L167" s="49">
        <v>97.57</v>
      </c>
    </row>
    <row r="168" spans="1:12" ht="12.75" customHeight="1" x14ac:dyDescent="0.3">
      <c r="A168" s="43">
        <f>A150</f>
        <v>2</v>
      </c>
      <c r="B168" s="16">
        <f>B150</f>
        <v>2</v>
      </c>
      <c r="C168" s="20" t="s">
        <v>35</v>
      </c>
      <c r="D168" s="20"/>
      <c r="E168" s="65" t="s">
        <v>88</v>
      </c>
      <c r="F168" s="66">
        <v>40</v>
      </c>
      <c r="G168" s="72">
        <v>5.35</v>
      </c>
      <c r="H168" s="72">
        <v>5.17</v>
      </c>
      <c r="I168" s="72">
        <v>12.75</v>
      </c>
      <c r="J168" s="72">
        <v>118.99</v>
      </c>
      <c r="K168" s="24" t="s">
        <v>42</v>
      </c>
      <c r="L168" s="40"/>
    </row>
    <row r="169" spans="1:12" ht="12.75" customHeight="1" x14ac:dyDescent="0.3">
      <c r="A169" s="39"/>
      <c r="B169" s="14"/>
      <c r="C169" s="20"/>
      <c r="D169" s="20" t="s">
        <v>33</v>
      </c>
      <c r="E169" s="65" t="s">
        <v>106</v>
      </c>
      <c r="F169" s="66">
        <v>200</v>
      </c>
      <c r="G169" s="72">
        <v>1.52</v>
      </c>
      <c r="H169" s="72">
        <v>1.35</v>
      </c>
      <c r="I169" s="72">
        <v>15.9</v>
      </c>
      <c r="J169" s="72">
        <v>81</v>
      </c>
      <c r="K169" s="24" t="s">
        <v>42</v>
      </c>
      <c r="L169" s="40"/>
    </row>
    <row r="170" spans="1:12" ht="12.75" customHeight="1" x14ac:dyDescent="0.3">
      <c r="A170" s="39"/>
      <c r="B170" s="14"/>
      <c r="C170" s="20"/>
      <c r="D170" s="28"/>
      <c r="E170" s="27"/>
      <c r="F170" s="24"/>
      <c r="G170" s="24"/>
      <c r="H170" s="24"/>
      <c r="I170" s="24"/>
      <c r="J170" s="24"/>
      <c r="K170" s="24"/>
      <c r="L170" s="40"/>
    </row>
    <row r="171" spans="1:12" ht="12.75" customHeight="1" x14ac:dyDescent="0.3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 x14ac:dyDescent="0.3">
      <c r="A172" s="41"/>
      <c r="B172" s="15"/>
      <c r="C172" s="20"/>
      <c r="D172" s="29" t="s">
        <v>28</v>
      </c>
      <c r="E172" s="30"/>
      <c r="F172" s="31">
        <f t="shared" ref="F172:J172" si="26">SUM(F168:F171)</f>
        <v>240</v>
      </c>
      <c r="G172" s="31">
        <f t="shared" si="26"/>
        <v>6.8699999999999992</v>
      </c>
      <c r="H172" s="31">
        <f t="shared" si="26"/>
        <v>6.52</v>
      </c>
      <c r="I172" s="31">
        <f t="shared" si="26"/>
        <v>28.65</v>
      </c>
      <c r="J172" s="31">
        <f t="shared" si="26"/>
        <v>199.99</v>
      </c>
      <c r="K172" s="31"/>
      <c r="L172" s="42">
        <v>15.83</v>
      </c>
    </row>
    <row r="173" spans="1:12" ht="15.75" customHeight="1" thickBot="1" x14ac:dyDescent="0.35">
      <c r="A173" s="44">
        <f>A150</f>
        <v>2</v>
      </c>
      <c r="B173" s="45">
        <f>B150</f>
        <v>2</v>
      </c>
      <c r="C173" s="73" t="s">
        <v>36</v>
      </c>
      <c r="D173" s="74"/>
      <c r="E173" s="46"/>
      <c r="F173" s="47">
        <f>F157+F167+F172</f>
        <v>1460</v>
      </c>
      <c r="G173" s="47">
        <f t="shared" ref="G173:L173" si="27">G157+G167+G172</f>
        <v>59.29</v>
      </c>
      <c r="H173" s="47">
        <f t="shared" si="27"/>
        <v>62.5</v>
      </c>
      <c r="I173" s="47">
        <f t="shared" si="27"/>
        <v>177.41</v>
      </c>
      <c r="J173" s="47">
        <f t="shared" si="27"/>
        <v>1499.8</v>
      </c>
      <c r="K173" s="47">
        <f t="shared" si="27"/>
        <v>0</v>
      </c>
      <c r="L173" s="48">
        <f t="shared" si="27"/>
        <v>210.97</v>
      </c>
    </row>
    <row r="174" spans="1:12" ht="12.75" customHeight="1" x14ac:dyDescent="0.3">
      <c r="A174" s="34">
        <v>2</v>
      </c>
      <c r="B174" s="35">
        <v>3</v>
      </c>
      <c r="C174" s="36" t="s">
        <v>23</v>
      </c>
      <c r="D174" s="36" t="s">
        <v>24</v>
      </c>
      <c r="E174" s="69" t="s">
        <v>93</v>
      </c>
      <c r="F174" s="54">
        <v>150</v>
      </c>
      <c r="G174" s="54">
        <v>22.57</v>
      </c>
      <c r="H174" s="54">
        <v>19.260000000000002</v>
      </c>
      <c r="I174" s="54">
        <v>26.15</v>
      </c>
      <c r="J174" s="54">
        <v>368.19</v>
      </c>
      <c r="K174" s="37" t="s">
        <v>42</v>
      </c>
      <c r="L174" s="38"/>
    </row>
    <row r="175" spans="1:12" ht="12.75" customHeight="1" x14ac:dyDescent="0.3">
      <c r="A175" s="39"/>
      <c r="B175" s="14"/>
      <c r="C175" s="20"/>
      <c r="D175" s="25" t="s">
        <v>33</v>
      </c>
      <c r="E175" s="59" t="s">
        <v>94</v>
      </c>
      <c r="F175" s="57">
        <v>180</v>
      </c>
      <c r="G175" s="57">
        <v>0.26</v>
      </c>
      <c r="H175" s="57">
        <v>0.05</v>
      </c>
      <c r="I175" s="57">
        <v>10.11</v>
      </c>
      <c r="J175" s="57">
        <v>41.94</v>
      </c>
      <c r="K175" s="24" t="s">
        <v>42</v>
      </c>
      <c r="L175" s="40"/>
    </row>
    <row r="176" spans="1:12" ht="12.75" customHeight="1" x14ac:dyDescent="0.3">
      <c r="A176" s="39"/>
      <c r="B176" s="14"/>
      <c r="C176" s="20"/>
      <c r="D176" s="21" t="s">
        <v>26</v>
      </c>
      <c r="E176" s="59" t="s">
        <v>70</v>
      </c>
      <c r="F176" s="57">
        <v>25</v>
      </c>
      <c r="G176" s="57">
        <v>1.9</v>
      </c>
      <c r="H176" s="57">
        <v>0.25</v>
      </c>
      <c r="I176" s="57">
        <v>12.07</v>
      </c>
      <c r="J176" s="57">
        <v>58.75</v>
      </c>
      <c r="K176" s="58" t="s">
        <v>122</v>
      </c>
      <c r="L176" s="40"/>
    </row>
    <row r="177" spans="1:12" ht="12.75" customHeight="1" x14ac:dyDescent="0.3">
      <c r="A177" s="39"/>
      <c r="B177" s="14"/>
      <c r="C177" s="20"/>
      <c r="D177" s="21" t="s">
        <v>27</v>
      </c>
      <c r="E177" s="59" t="s">
        <v>61</v>
      </c>
      <c r="F177" s="57">
        <v>170</v>
      </c>
      <c r="G177" s="57">
        <v>0.7</v>
      </c>
      <c r="H177" s="57">
        <v>0.5</v>
      </c>
      <c r="I177" s="57">
        <v>17.5</v>
      </c>
      <c r="J177" s="57">
        <v>79.900000000000006</v>
      </c>
      <c r="K177" s="24" t="s">
        <v>42</v>
      </c>
      <c r="L177" s="40"/>
    </row>
    <row r="178" spans="1:12" ht="12.75" customHeight="1" x14ac:dyDescent="0.3">
      <c r="A178" s="39"/>
      <c r="B178" s="14"/>
      <c r="C178" s="20"/>
      <c r="D178" s="20"/>
      <c r="E178" s="59"/>
      <c r="F178" s="57"/>
      <c r="G178" s="57"/>
      <c r="H178" s="57"/>
      <c r="I178" s="57"/>
      <c r="J178" s="57"/>
      <c r="K178" s="24"/>
      <c r="L178" s="40"/>
    </row>
    <row r="179" spans="1:12" ht="12.75" customHeight="1" x14ac:dyDescent="0.3">
      <c r="A179" s="39"/>
      <c r="B179" s="14"/>
      <c r="C179" s="20"/>
      <c r="D179" s="28"/>
      <c r="E179" s="27"/>
      <c r="F179" s="24"/>
      <c r="G179" s="24"/>
      <c r="H179" s="24"/>
      <c r="I179" s="24"/>
      <c r="J179" s="24"/>
      <c r="K179" s="24"/>
      <c r="L179" s="40"/>
    </row>
    <row r="180" spans="1:12" ht="12.75" customHeight="1" x14ac:dyDescent="0.3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 x14ac:dyDescent="0.3">
      <c r="A181" s="41"/>
      <c r="B181" s="15"/>
      <c r="C181" s="20"/>
      <c r="D181" s="29" t="s">
        <v>28</v>
      </c>
      <c r="E181" s="30"/>
      <c r="F181" s="31">
        <f t="shared" ref="F181:J181" si="28">SUM(F174:F180)</f>
        <v>525</v>
      </c>
      <c r="G181" s="31">
        <f t="shared" si="28"/>
        <v>25.43</v>
      </c>
      <c r="H181" s="31">
        <f t="shared" si="28"/>
        <v>20.060000000000002</v>
      </c>
      <c r="I181" s="31">
        <f t="shared" si="28"/>
        <v>65.83</v>
      </c>
      <c r="J181" s="31">
        <f t="shared" si="28"/>
        <v>548.78</v>
      </c>
      <c r="K181" s="31"/>
      <c r="L181" s="42">
        <v>97.57</v>
      </c>
    </row>
    <row r="182" spans="1:12" ht="12.75" customHeight="1" x14ac:dyDescent="0.3">
      <c r="A182" s="43">
        <f>A174</f>
        <v>2</v>
      </c>
      <c r="B182" s="16">
        <f>B174</f>
        <v>3</v>
      </c>
      <c r="C182" s="20" t="s">
        <v>29</v>
      </c>
      <c r="D182" s="20"/>
      <c r="E182" s="59" t="s">
        <v>54</v>
      </c>
      <c r="F182" s="57">
        <v>60</v>
      </c>
      <c r="G182" s="57">
        <v>0.92</v>
      </c>
      <c r="H182" s="57">
        <v>3.05</v>
      </c>
      <c r="I182" s="57">
        <v>5.62</v>
      </c>
      <c r="J182" s="57">
        <v>53.61</v>
      </c>
      <c r="K182" s="24" t="s">
        <v>42</v>
      </c>
      <c r="L182" s="40"/>
    </row>
    <row r="183" spans="1:12" ht="12.75" customHeight="1" x14ac:dyDescent="0.3">
      <c r="A183" s="39"/>
      <c r="B183" s="14"/>
      <c r="C183" s="20"/>
      <c r="D183" s="20" t="s">
        <v>30</v>
      </c>
      <c r="E183" s="59" t="s">
        <v>95</v>
      </c>
      <c r="F183" s="57">
        <v>200</v>
      </c>
      <c r="G183" s="57">
        <v>3.3</v>
      </c>
      <c r="H183" s="57">
        <v>5.81</v>
      </c>
      <c r="I183" s="57">
        <v>8.5</v>
      </c>
      <c r="J183" s="57">
        <v>99.48</v>
      </c>
      <c r="K183" s="24" t="s">
        <v>42</v>
      </c>
      <c r="L183" s="40"/>
    </row>
    <row r="184" spans="1:12" ht="12.75" customHeight="1" x14ac:dyDescent="0.3">
      <c r="A184" s="39"/>
      <c r="B184" s="14"/>
      <c r="C184" s="20"/>
      <c r="D184" s="20" t="s">
        <v>31</v>
      </c>
      <c r="E184" s="56" t="s">
        <v>77</v>
      </c>
      <c r="F184" s="57">
        <v>240</v>
      </c>
      <c r="G184" s="57">
        <v>20</v>
      </c>
      <c r="H184" s="57">
        <v>25.62</v>
      </c>
      <c r="I184" s="57">
        <v>42.01</v>
      </c>
      <c r="J184" s="57">
        <v>478.58</v>
      </c>
      <c r="K184" s="24" t="s">
        <v>42</v>
      </c>
      <c r="L184" s="40"/>
    </row>
    <row r="185" spans="1:12" ht="12.75" customHeight="1" x14ac:dyDescent="0.3">
      <c r="A185" s="39"/>
      <c r="B185" s="14"/>
      <c r="C185" s="20"/>
      <c r="D185" s="21" t="s">
        <v>33</v>
      </c>
      <c r="E185" s="59" t="s">
        <v>96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42</v>
      </c>
      <c r="L185" s="40"/>
    </row>
    <row r="186" spans="1:12" ht="12.75" customHeight="1" x14ac:dyDescent="0.3">
      <c r="A186" s="39"/>
      <c r="B186" s="14"/>
      <c r="C186" s="20"/>
      <c r="D186" s="21" t="s">
        <v>26</v>
      </c>
      <c r="E186" s="59" t="s">
        <v>48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122</v>
      </c>
      <c r="L186" s="40"/>
    </row>
    <row r="187" spans="1:12" ht="12.75" customHeight="1" x14ac:dyDescent="0.3">
      <c r="A187" s="39"/>
      <c r="B187" s="14"/>
      <c r="C187" s="20"/>
      <c r="D187" s="20"/>
      <c r="E187" s="60"/>
      <c r="F187" s="58"/>
      <c r="G187" s="58"/>
      <c r="H187" s="58"/>
      <c r="I187" s="58"/>
      <c r="J187" s="58"/>
      <c r="K187" s="24"/>
      <c r="L187" s="40"/>
    </row>
    <row r="188" spans="1:12" ht="12.75" customHeight="1" x14ac:dyDescent="0.3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 x14ac:dyDescent="0.3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 x14ac:dyDescent="0.3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 x14ac:dyDescent="0.3">
      <c r="A191" s="41"/>
      <c r="B191" s="15"/>
      <c r="C191" s="20"/>
      <c r="D191" s="29" t="s">
        <v>28</v>
      </c>
      <c r="E191" s="30"/>
      <c r="F191" s="31">
        <f t="shared" ref="F191:J191" si="29">SUM(F182:F190)</f>
        <v>730</v>
      </c>
      <c r="G191" s="31">
        <f t="shared" si="29"/>
        <v>28.23</v>
      </c>
      <c r="H191" s="31">
        <f t="shared" si="29"/>
        <v>35.070000000000007</v>
      </c>
      <c r="I191" s="31">
        <f t="shared" si="29"/>
        <v>100.33</v>
      </c>
      <c r="J191" s="31">
        <f t="shared" si="29"/>
        <v>829.3</v>
      </c>
      <c r="K191" s="31"/>
      <c r="L191" s="42">
        <v>97.57</v>
      </c>
    </row>
    <row r="192" spans="1:12" ht="12.75" customHeight="1" x14ac:dyDescent="0.3">
      <c r="A192" s="43">
        <f>A174</f>
        <v>2</v>
      </c>
      <c r="B192" s="16">
        <f>B174</f>
        <v>3</v>
      </c>
      <c r="C192" s="20" t="s">
        <v>35</v>
      </c>
      <c r="D192" s="21" t="s">
        <v>116</v>
      </c>
      <c r="E192" s="65" t="s">
        <v>113</v>
      </c>
      <c r="F192" s="66">
        <v>50</v>
      </c>
      <c r="G192" s="71">
        <v>3.5</v>
      </c>
      <c r="H192" s="71">
        <v>9.6</v>
      </c>
      <c r="I192" s="71">
        <v>27.44</v>
      </c>
      <c r="J192" s="71">
        <v>211.25</v>
      </c>
      <c r="K192" s="58" t="s">
        <v>122</v>
      </c>
      <c r="L192" s="40"/>
    </row>
    <row r="193" spans="1:12" ht="12.75" customHeight="1" x14ac:dyDescent="0.3">
      <c r="A193" s="39"/>
      <c r="B193" s="14"/>
      <c r="C193" s="20"/>
      <c r="D193" s="21" t="s">
        <v>121</v>
      </c>
      <c r="E193" s="65" t="s">
        <v>110</v>
      </c>
      <c r="F193" s="66">
        <v>200</v>
      </c>
      <c r="G193" s="66">
        <v>6.56</v>
      </c>
      <c r="H193" s="66">
        <v>7.32</v>
      </c>
      <c r="I193" s="66">
        <v>9.3000000000000007</v>
      </c>
      <c r="J193" s="66">
        <v>128</v>
      </c>
      <c r="K193" s="24" t="s">
        <v>42</v>
      </c>
      <c r="L193" s="40"/>
    </row>
    <row r="194" spans="1:12" ht="12.75" customHeight="1" x14ac:dyDescent="0.3">
      <c r="A194" s="39"/>
      <c r="B194" s="14"/>
      <c r="C194" s="20"/>
      <c r="D194" s="28"/>
      <c r="E194" s="60"/>
      <c r="F194" s="58"/>
      <c r="G194" s="58"/>
      <c r="H194" s="58"/>
      <c r="I194" s="58"/>
      <c r="J194" s="58"/>
      <c r="K194" s="24"/>
      <c r="L194" s="40"/>
    </row>
    <row r="195" spans="1:12" ht="12.75" customHeight="1" x14ac:dyDescent="0.3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 x14ac:dyDescent="0.3">
      <c r="A196" s="41"/>
      <c r="B196" s="15"/>
      <c r="C196" s="20"/>
      <c r="D196" s="29" t="s">
        <v>28</v>
      </c>
      <c r="E196" s="30"/>
      <c r="F196" s="31">
        <f t="shared" ref="F196:J196" si="30">SUM(F192:F195)</f>
        <v>250</v>
      </c>
      <c r="G196" s="31">
        <f t="shared" si="30"/>
        <v>10.059999999999999</v>
      </c>
      <c r="H196" s="31">
        <f t="shared" si="30"/>
        <v>16.920000000000002</v>
      </c>
      <c r="I196" s="31">
        <f t="shared" si="30"/>
        <v>36.74</v>
      </c>
      <c r="J196" s="31">
        <f t="shared" si="30"/>
        <v>339.25</v>
      </c>
      <c r="K196" s="31"/>
      <c r="L196" s="42">
        <v>15.83</v>
      </c>
    </row>
    <row r="197" spans="1:12" ht="15.75" customHeight="1" thickBot="1" x14ac:dyDescent="0.35">
      <c r="A197" s="44">
        <f>A174</f>
        <v>2</v>
      </c>
      <c r="B197" s="45">
        <f>B174</f>
        <v>3</v>
      </c>
      <c r="C197" s="73" t="s">
        <v>36</v>
      </c>
      <c r="D197" s="74"/>
      <c r="E197" s="46"/>
      <c r="F197" s="47">
        <f>F181+F191+F196</f>
        <v>1505</v>
      </c>
      <c r="G197" s="47">
        <f t="shared" ref="G197:L197" si="31">G181+G191+G196</f>
        <v>63.72</v>
      </c>
      <c r="H197" s="47">
        <f t="shared" si="31"/>
        <v>72.050000000000011</v>
      </c>
      <c r="I197" s="47">
        <f t="shared" si="31"/>
        <v>202.9</v>
      </c>
      <c r="J197" s="47">
        <f t="shared" si="31"/>
        <v>1717.33</v>
      </c>
      <c r="K197" s="47">
        <f t="shared" si="31"/>
        <v>0</v>
      </c>
      <c r="L197" s="48">
        <f t="shared" si="31"/>
        <v>210.97</v>
      </c>
    </row>
    <row r="198" spans="1:12" ht="12.75" customHeight="1" x14ac:dyDescent="0.3">
      <c r="A198" s="34">
        <v>2</v>
      </c>
      <c r="B198" s="35">
        <v>4</v>
      </c>
      <c r="C198" s="36" t="s">
        <v>23</v>
      </c>
      <c r="D198" s="36"/>
      <c r="E198" s="53" t="s">
        <v>76</v>
      </c>
      <c r="F198" s="54">
        <v>20</v>
      </c>
      <c r="G198" s="54">
        <v>0.14000000000000001</v>
      </c>
      <c r="H198" s="54">
        <v>0.02</v>
      </c>
      <c r="I198" s="54">
        <v>0.38</v>
      </c>
      <c r="J198" s="54">
        <v>2.2599999999999998</v>
      </c>
      <c r="K198" s="37" t="s">
        <v>42</v>
      </c>
      <c r="L198" s="38"/>
    </row>
    <row r="199" spans="1:12" ht="12.75" customHeight="1" x14ac:dyDescent="0.3">
      <c r="A199" s="39"/>
      <c r="B199" s="14"/>
      <c r="C199" s="20"/>
      <c r="D199" s="25" t="s">
        <v>114</v>
      </c>
      <c r="E199" s="56" t="s">
        <v>97</v>
      </c>
      <c r="F199" s="57">
        <v>150</v>
      </c>
      <c r="G199" s="57">
        <v>19.440000000000001</v>
      </c>
      <c r="H199" s="57">
        <v>22.2</v>
      </c>
      <c r="I199" s="57">
        <v>2.59</v>
      </c>
      <c r="J199" s="57">
        <v>287.92</v>
      </c>
      <c r="K199" s="24" t="s">
        <v>42</v>
      </c>
      <c r="L199" s="40"/>
    </row>
    <row r="200" spans="1:12" ht="12.75" customHeight="1" x14ac:dyDescent="0.3">
      <c r="A200" s="39"/>
      <c r="B200" s="14"/>
      <c r="C200" s="20"/>
      <c r="D200" s="20" t="s">
        <v>25</v>
      </c>
      <c r="E200" s="59" t="s">
        <v>40</v>
      </c>
      <c r="F200" s="57">
        <v>180</v>
      </c>
      <c r="G200" s="57">
        <v>3.32</v>
      </c>
      <c r="H200" s="57">
        <v>2.99</v>
      </c>
      <c r="I200" s="57">
        <v>17.96</v>
      </c>
      <c r="J200" s="57">
        <v>111.99</v>
      </c>
      <c r="K200" s="24" t="s">
        <v>42</v>
      </c>
      <c r="L200" s="40"/>
    </row>
    <row r="201" spans="1:12" ht="12.75" customHeight="1" x14ac:dyDescent="0.3">
      <c r="A201" s="39"/>
      <c r="B201" s="14"/>
      <c r="C201" s="20"/>
      <c r="D201" s="20" t="s">
        <v>26</v>
      </c>
      <c r="E201" s="59" t="s">
        <v>70</v>
      </c>
      <c r="F201" s="57">
        <v>25</v>
      </c>
      <c r="G201" s="57">
        <v>1.9</v>
      </c>
      <c r="H201" s="57">
        <v>0.25</v>
      </c>
      <c r="I201" s="57">
        <v>12.07</v>
      </c>
      <c r="J201" s="57">
        <v>58.75</v>
      </c>
      <c r="K201" s="58" t="s">
        <v>122</v>
      </c>
      <c r="L201" s="40"/>
    </row>
    <row r="202" spans="1:12" ht="12.75" customHeight="1" x14ac:dyDescent="0.3">
      <c r="A202" s="39"/>
      <c r="B202" s="14"/>
      <c r="C202" s="20"/>
      <c r="D202" s="20" t="s">
        <v>27</v>
      </c>
      <c r="E202" s="59" t="s">
        <v>41</v>
      </c>
      <c r="F202" s="57">
        <v>140</v>
      </c>
      <c r="G202" s="57">
        <v>0.6</v>
      </c>
      <c r="H202" s="57">
        <v>0.6</v>
      </c>
      <c r="I202" s="57">
        <v>13.7</v>
      </c>
      <c r="J202" s="57">
        <v>65.8</v>
      </c>
      <c r="K202" s="24" t="s">
        <v>42</v>
      </c>
      <c r="L202" s="40"/>
    </row>
    <row r="203" spans="1:12" ht="12.75" customHeight="1" x14ac:dyDescent="0.3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 x14ac:dyDescent="0.3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 x14ac:dyDescent="0.3">
      <c r="A205" s="41"/>
      <c r="B205" s="15"/>
      <c r="C205" s="20"/>
      <c r="D205" s="29" t="s">
        <v>28</v>
      </c>
      <c r="E205" s="30"/>
      <c r="F205" s="31">
        <f t="shared" ref="F205:J205" si="32">SUM(F198:F204)</f>
        <v>515</v>
      </c>
      <c r="G205" s="31">
        <f t="shared" si="32"/>
        <v>25.400000000000002</v>
      </c>
      <c r="H205" s="31">
        <f t="shared" si="32"/>
        <v>26.060000000000002</v>
      </c>
      <c r="I205" s="31">
        <f t="shared" si="32"/>
        <v>46.7</v>
      </c>
      <c r="J205" s="31">
        <f t="shared" si="32"/>
        <v>526.72</v>
      </c>
      <c r="K205" s="31"/>
      <c r="L205" s="42">
        <v>97.57</v>
      </c>
    </row>
    <row r="206" spans="1:12" ht="12.75" customHeight="1" x14ac:dyDescent="0.3">
      <c r="A206" s="43">
        <f>A198</f>
        <v>2</v>
      </c>
      <c r="B206" s="16">
        <f>B198</f>
        <v>4</v>
      </c>
      <c r="C206" s="20" t="s">
        <v>29</v>
      </c>
      <c r="D206" s="20"/>
      <c r="E206" s="59" t="s">
        <v>84</v>
      </c>
      <c r="F206" s="57">
        <v>60</v>
      </c>
      <c r="G206" s="57">
        <v>0.68</v>
      </c>
      <c r="H206" s="57">
        <v>4.1100000000000003</v>
      </c>
      <c r="I206" s="57">
        <v>2.82</v>
      </c>
      <c r="J206" s="57">
        <v>51.01</v>
      </c>
      <c r="K206" s="58" t="s">
        <v>42</v>
      </c>
      <c r="L206" s="40"/>
    </row>
    <row r="207" spans="1:12" ht="12.75" customHeight="1" x14ac:dyDescent="0.3">
      <c r="A207" s="39"/>
      <c r="B207" s="14"/>
      <c r="C207" s="20"/>
      <c r="D207" s="20" t="s">
        <v>30</v>
      </c>
      <c r="E207" s="56" t="s">
        <v>98</v>
      </c>
      <c r="F207" s="57">
        <v>200</v>
      </c>
      <c r="G207" s="57">
        <v>5.81</v>
      </c>
      <c r="H207" s="57">
        <v>4.4000000000000004</v>
      </c>
      <c r="I207" s="57">
        <v>15.42</v>
      </c>
      <c r="J207" s="57">
        <v>124.52</v>
      </c>
      <c r="K207" s="58" t="s">
        <v>42</v>
      </c>
      <c r="L207" s="40"/>
    </row>
    <row r="208" spans="1:12" ht="12.75" customHeight="1" x14ac:dyDescent="0.3">
      <c r="A208" s="39"/>
      <c r="B208" s="14"/>
      <c r="C208" s="20"/>
      <c r="D208" s="20" t="s">
        <v>31</v>
      </c>
      <c r="E208" s="59" t="s">
        <v>99</v>
      </c>
      <c r="F208" s="57">
        <v>100</v>
      </c>
      <c r="G208" s="57">
        <v>17.61</v>
      </c>
      <c r="H208" s="57">
        <v>13.49</v>
      </c>
      <c r="I208" s="57">
        <v>16.75</v>
      </c>
      <c r="J208" s="57">
        <v>258.79000000000002</v>
      </c>
      <c r="K208" s="58" t="s">
        <v>42</v>
      </c>
      <c r="L208" s="40"/>
    </row>
    <row r="209" spans="1:12" ht="12.75" customHeight="1" x14ac:dyDescent="0.3">
      <c r="A209" s="39"/>
      <c r="B209" s="14"/>
      <c r="C209" s="20"/>
      <c r="D209" s="20" t="s">
        <v>32</v>
      </c>
      <c r="E209" s="59" t="s">
        <v>46</v>
      </c>
      <c r="F209" s="57">
        <v>150</v>
      </c>
      <c r="G209" s="57">
        <v>5.76</v>
      </c>
      <c r="H209" s="57">
        <v>4.3</v>
      </c>
      <c r="I209" s="57">
        <v>36.729999999999997</v>
      </c>
      <c r="J209" s="57">
        <v>208.65</v>
      </c>
      <c r="K209" s="58" t="s">
        <v>42</v>
      </c>
      <c r="L209" s="40"/>
    </row>
    <row r="210" spans="1:12" ht="12.75" customHeight="1" x14ac:dyDescent="0.3">
      <c r="A210" s="39"/>
      <c r="B210" s="14"/>
      <c r="C210" s="20"/>
      <c r="D210" s="20" t="s">
        <v>33</v>
      </c>
      <c r="E210" s="56" t="s">
        <v>100</v>
      </c>
      <c r="F210" s="57">
        <v>180</v>
      </c>
      <c r="G210" s="57">
        <v>0.4</v>
      </c>
      <c r="H210" s="57">
        <v>0.13</v>
      </c>
      <c r="I210" s="57">
        <v>19.97</v>
      </c>
      <c r="J210" s="57">
        <v>74.66</v>
      </c>
      <c r="K210" s="58" t="s">
        <v>42</v>
      </c>
      <c r="L210" s="40"/>
    </row>
    <row r="211" spans="1:12" ht="12.75" customHeight="1" x14ac:dyDescent="0.3">
      <c r="A211" s="39"/>
      <c r="B211" s="14"/>
      <c r="C211" s="20"/>
      <c r="D211" s="21" t="s">
        <v>117</v>
      </c>
      <c r="E211" s="59" t="s">
        <v>48</v>
      </c>
      <c r="F211" s="57">
        <v>50</v>
      </c>
      <c r="G211" s="57">
        <v>3.5</v>
      </c>
      <c r="H211" s="57">
        <v>0.5</v>
      </c>
      <c r="I211" s="57">
        <v>25.5</v>
      </c>
      <c r="J211" s="57">
        <v>120</v>
      </c>
      <c r="K211" s="58" t="s">
        <v>122</v>
      </c>
      <c r="L211" s="40"/>
    </row>
    <row r="212" spans="1:12" ht="12.75" customHeight="1" x14ac:dyDescent="0.3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 x14ac:dyDescent="0.3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 x14ac:dyDescent="0.3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 x14ac:dyDescent="0.3">
      <c r="A215" s="41"/>
      <c r="B215" s="15"/>
      <c r="C215" s="20"/>
      <c r="D215" s="29" t="s">
        <v>28</v>
      </c>
      <c r="E215" s="30"/>
      <c r="F215" s="31">
        <f t="shared" ref="F215:J215" si="33">SUM(F206:F214)</f>
        <v>740</v>
      </c>
      <c r="G215" s="31">
        <f t="shared" si="33"/>
        <v>33.76</v>
      </c>
      <c r="H215" s="31">
        <f t="shared" si="33"/>
        <v>26.93</v>
      </c>
      <c r="I215" s="31">
        <f t="shared" si="33"/>
        <v>117.19</v>
      </c>
      <c r="J215" s="31">
        <f t="shared" si="33"/>
        <v>837.63</v>
      </c>
      <c r="K215" s="31"/>
      <c r="L215" s="42">
        <v>97.57</v>
      </c>
    </row>
    <row r="216" spans="1:12" ht="12.75" customHeight="1" x14ac:dyDescent="0.3">
      <c r="A216" s="43">
        <f>A198</f>
        <v>2</v>
      </c>
      <c r="B216" s="16">
        <f>B198</f>
        <v>4</v>
      </c>
      <c r="C216" s="20" t="s">
        <v>35</v>
      </c>
      <c r="D216" s="21" t="s">
        <v>116</v>
      </c>
      <c r="E216" s="65" t="s">
        <v>107</v>
      </c>
      <c r="F216" s="66">
        <v>25</v>
      </c>
      <c r="G216" s="66">
        <v>2.8</v>
      </c>
      <c r="H216" s="66">
        <v>6.85</v>
      </c>
      <c r="I216" s="66">
        <v>13.7</v>
      </c>
      <c r="J216" s="66">
        <v>122</v>
      </c>
      <c r="K216" s="58" t="s">
        <v>122</v>
      </c>
      <c r="L216" s="40"/>
    </row>
    <row r="217" spans="1:12" ht="12.75" customHeight="1" x14ac:dyDescent="0.3">
      <c r="A217" s="39"/>
      <c r="B217" s="14"/>
      <c r="C217" s="20"/>
      <c r="D217" s="20" t="s">
        <v>33</v>
      </c>
      <c r="E217" s="65" t="s">
        <v>78</v>
      </c>
      <c r="F217" s="66">
        <v>200</v>
      </c>
      <c r="G217" s="71">
        <v>7.0000000000000007E-2</v>
      </c>
      <c r="H217" s="71">
        <v>0.02</v>
      </c>
      <c r="I217" s="71">
        <v>15</v>
      </c>
      <c r="J217" s="71">
        <v>60</v>
      </c>
      <c r="K217" s="58" t="s">
        <v>42</v>
      </c>
      <c r="L217" s="40"/>
    </row>
    <row r="218" spans="1:12" ht="12.75" customHeight="1" x14ac:dyDescent="0.3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58"/>
      <c r="L218" s="40"/>
    </row>
    <row r="219" spans="1:12" ht="12.75" customHeight="1" x14ac:dyDescent="0.3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 x14ac:dyDescent="0.3">
      <c r="A220" s="41"/>
      <c r="B220" s="15"/>
      <c r="C220" s="20"/>
      <c r="D220" s="29" t="s">
        <v>28</v>
      </c>
      <c r="E220" s="30"/>
      <c r="F220" s="31">
        <f t="shared" ref="F220:J220" si="34">SUM(F216:F219)</f>
        <v>225</v>
      </c>
      <c r="G220" s="31">
        <f t="shared" si="34"/>
        <v>2.8699999999999997</v>
      </c>
      <c r="H220" s="31">
        <f t="shared" si="34"/>
        <v>6.8699999999999992</v>
      </c>
      <c r="I220" s="31">
        <f t="shared" si="34"/>
        <v>28.7</v>
      </c>
      <c r="J220" s="31">
        <f t="shared" si="34"/>
        <v>182</v>
      </c>
      <c r="K220" s="31"/>
      <c r="L220" s="42">
        <v>15.83</v>
      </c>
    </row>
    <row r="221" spans="1:12" ht="15.75" customHeight="1" thickBot="1" x14ac:dyDescent="0.35">
      <c r="A221" s="44">
        <f>A198</f>
        <v>2</v>
      </c>
      <c r="B221" s="45">
        <f>B198</f>
        <v>4</v>
      </c>
      <c r="C221" s="73" t="s">
        <v>36</v>
      </c>
      <c r="D221" s="74"/>
      <c r="E221" s="46"/>
      <c r="F221" s="47">
        <f>F205+F215+F220</f>
        <v>1480</v>
      </c>
      <c r="G221" s="47">
        <f t="shared" ref="G221:L221" si="35">G205+G215+G220</f>
        <v>62.029999999999994</v>
      </c>
      <c r="H221" s="47">
        <f t="shared" si="35"/>
        <v>59.86</v>
      </c>
      <c r="I221" s="47">
        <f t="shared" si="35"/>
        <v>192.58999999999997</v>
      </c>
      <c r="J221" s="47">
        <f t="shared" si="35"/>
        <v>1546.35</v>
      </c>
      <c r="K221" s="47"/>
      <c r="L221" s="48">
        <f t="shared" si="35"/>
        <v>210.97</v>
      </c>
    </row>
    <row r="222" spans="1:12" ht="12.75" customHeight="1" x14ac:dyDescent="0.3">
      <c r="A222" s="34">
        <v>2</v>
      </c>
      <c r="B222" s="35">
        <v>5</v>
      </c>
      <c r="C222" s="36" t="s">
        <v>23</v>
      </c>
      <c r="D222" s="36"/>
      <c r="E222" s="53" t="s">
        <v>76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42</v>
      </c>
      <c r="L222" s="38"/>
    </row>
    <row r="223" spans="1:12" ht="12.75" customHeight="1" x14ac:dyDescent="0.3">
      <c r="A223" s="39"/>
      <c r="B223" s="14"/>
      <c r="C223" s="20"/>
      <c r="D223" s="25" t="s">
        <v>114</v>
      </c>
      <c r="E223" s="59" t="s">
        <v>50</v>
      </c>
      <c r="F223" s="57">
        <v>100</v>
      </c>
      <c r="G223" s="57">
        <v>16.79</v>
      </c>
      <c r="H223" s="57">
        <v>3.9</v>
      </c>
      <c r="I223" s="57">
        <v>3.71</v>
      </c>
      <c r="J223" s="57">
        <v>117.1</v>
      </c>
      <c r="K223" s="24" t="s">
        <v>42</v>
      </c>
      <c r="L223" s="40"/>
    </row>
    <row r="224" spans="1:12" ht="12.75" customHeight="1" x14ac:dyDescent="0.3">
      <c r="A224" s="39"/>
      <c r="B224" s="14"/>
      <c r="C224" s="20"/>
      <c r="D224" s="21" t="s">
        <v>32</v>
      </c>
      <c r="E224" s="59" t="s">
        <v>51</v>
      </c>
      <c r="F224" s="57">
        <v>150</v>
      </c>
      <c r="G224" s="57">
        <v>6.97</v>
      </c>
      <c r="H224" s="57">
        <v>5.44</v>
      </c>
      <c r="I224" s="57">
        <v>31.47</v>
      </c>
      <c r="J224" s="57">
        <v>202.72</v>
      </c>
      <c r="K224" s="24" t="s">
        <v>42</v>
      </c>
      <c r="L224" s="40"/>
    </row>
    <row r="225" spans="1:12" ht="12.75" customHeight="1" x14ac:dyDescent="0.3">
      <c r="A225" s="39"/>
      <c r="B225" s="14"/>
      <c r="C225" s="20"/>
      <c r="D225" s="21" t="s">
        <v>33</v>
      </c>
      <c r="E225" s="59" t="s">
        <v>78</v>
      </c>
      <c r="F225" s="57">
        <v>180</v>
      </c>
      <c r="G225" s="57">
        <v>0.2</v>
      </c>
      <c r="H225" s="57">
        <v>0.05</v>
      </c>
      <c r="I225" s="57">
        <v>10.06</v>
      </c>
      <c r="J225" s="57">
        <v>41.46</v>
      </c>
      <c r="K225" s="24" t="s">
        <v>42</v>
      </c>
      <c r="L225" s="40"/>
    </row>
    <row r="226" spans="1:12" ht="12.75" customHeight="1" x14ac:dyDescent="0.3">
      <c r="A226" s="39"/>
      <c r="B226" s="14"/>
      <c r="C226" s="20"/>
      <c r="D226" s="20"/>
      <c r="E226" s="59" t="s">
        <v>38</v>
      </c>
      <c r="F226" s="57">
        <v>45</v>
      </c>
      <c r="G226" s="57">
        <v>4.28</v>
      </c>
      <c r="H226" s="57">
        <v>10.95</v>
      </c>
      <c r="I226" s="57">
        <v>12.88</v>
      </c>
      <c r="J226" s="57">
        <v>167.17</v>
      </c>
      <c r="K226" s="24" t="s">
        <v>42</v>
      </c>
      <c r="L226" s="40"/>
    </row>
    <row r="227" spans="1:12" ht="12.75" customHeight="1" x14ac:dyDescent="0.3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 x14ac:dyDescent="0.3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 x14ac:dyDescent="0.3">
      <c r="A229" s="41"/>
      <c r="B229" s="15"/>
      <c r="C229" s="20"/>
      <c r="D229" s="29" t="s">
        <v>28</v>
      </c>
      <c r="E229" s="30"/>
      <c r="F229" s="31">
        <f t="shared" ref="F229:J229" si="36">SUM(F222:F228)</f>
        <v>495</v>
      </c>
      <c r="G229" s="31">
        <f t="shared" si="36"/>
        <v>28.38</v>
      </c>
      <c r="H229" s="31">
        <f t="shared" si="36"/>
        <v>20.36</v>
      </c>
      <c r="I229" s="31">
        <f t="shared" si="36"/>
        <v>58.500000000000007</v>
      </c>
      <c r="J229" s="31">
        <f t="shared" si="36"/>
        <v>530.70999999999992</v>
      </c>
      <c r="K229" s="31"/>
      <c r="L229" s="42">
        <v>97.57</v>
      </c>
    </row>
    <row r="230" spans="1:12" ht="12.75" customHeight="1" x14ac:dyDescent="0.3">
      <c r="A230" s="43">
        <f>A222</f>
        <v>2</v>
      </c>
      <c r="B230" s="16">
        <f>B222</f>
        <v>5</v>
      </c>
      <c r="C230" s="20" t="s">
        <v>29</v>
      </c>
      <c r="D230" s="20"/>
      <c r="E230" s="59" t="s">
        <v>101</v>
      </c>
      <c r="F230" s="57">
        <v>60</v>
      </c>
      <c r="G230" s="57">
        <v>0.68</v>
      </c>
      <c r="H230" s="57">
        <v>4.05</v>
      </c>
      <c r="I230" s="57">
        <v>7.58</v>
      </c>
      <c r="J230" s="57">
        <v>69.459999999999994</v>
      </c>
      <c r="K230" s="58" t="s">
        <v>42</v>
      </c>
      <c r="L230" s="40"/>
    </row>
    <row r="231" spans="1:12" ht="12.75" customHeight="1" x14ac:dyDescent="0.3">
      <c r="A231" s="39"/>
      <c r="B231" s="14"/>
      <c r="C231" s="20"/>
      <c r="D231" s="20" t="s">
        <v>30</v>
      </c>
      <c r="E231" s="56" t="s">
        <v>102</v>
      </c>
      <c r="F231" s="57">
        <v>200</v>
      </c>
      <c r="G231" s="57">
        <v>2.48</v>
      </c>
      <c r="H231" s="57">
        <v>5.15</v>
      </c>
      <c r="I231" s="57">
        <v>11.74</v>
      </c>
      <c r="J231" s="57">
        <v>103.18</v>
      </c>
      <c r="K231" s="58" t="s">
        <v>42</v>
      </c>
      <c r="L231" s="40"/>
    </row>
    <row r="232" spans="1:12" ht="12.75" customHeight="1" x14ac:dyDescent="0.3">
      <c r="A232" s="39"/>
      <c r="B232" s="14"/>
      <c r="C232" s="20"/>
      <c r="D232" s="20" t="s">
        <v>31</v>
      </c>
      <c r="E232" s="59" t="s">
        <v>103</v>
      </c>
      <c r="F232" s="57">
        <v>100</v>
      </c>
      <c r="G232" s="57">
        <v>13.39</v>
      </c>
      <c r="H232" s="57">
        <v>5.69</v>
      </c>
      <c r="I232" s="57">
        <v>17.16</v>
      </c>
      <c r="J232" s="57">
        <v>173.43</v>
      </c>
      <c r="K232" s="58" t="s">
        <v>42</v>
      </c>
      <c r="L232" s="40"/>
    </row>
    <row r="233" spans="1:12" ht="12.75" customHeight="1" x14ac:dyDescent="0.3">
      <c r="A233" s="39"/>
      <c r="B233" s="14"/>
      <c r="C233" s="20"/>
      <c r="D233" s="20" t="s">
        <v>32</v>
      </c>
      <c r="E233" s="59" t="s">
        <v>65</v>
      </c>
      <c r="F233" s="57">
        <v>150</v>
      </c>
      <c r="G233" s="57">
        <v>3.31</v>
      </c>
      <c r="H233" s="57">
        <v>6.32</v>
      </c>
      <c r="I233" s="57">
        <v>22.04</v>
      </c>
      <c r="J233" s="57">
        <v>158.28</v>
      </c>
      <c r="K233" s="58" t="s">
        <v>42</v>
      </c>
      <c r="L233" s="40"/>
    </row>
    <row r="234" spans="1:12" ht="12.75" customHeight="1" x14ac:dyDescent="0.3">
      <c r="A234" s="39"/>
      <c r="B234" s="14"/>
      <c r="C234" s="20"/>
      <c r="D234" s="20" t="s">
        <v>33</v>
      </c>
      <c r="E234" s="59" t="s">
        <v>104</v>
      </c>
      <c r="F234" s="57">
        <v>180</v>
      </c>
      <c r="G234" s="57">
        <v>0.14000000000000001</v>
      </c>
      <c r="H234" s="57">
        <v>0.11</v>
      </c>
      <c r="I234" s="57">
        <v>13.69</v>
      </c>
      <c r="J234" s="57">
        <v>56.3</v>
      </c>
      <c r="K234" s="58" t="s">
        <v>42</v>
      </c>
      <c r="L234" s="40"/>
    </row>
    <row r="235" spans="1:12" ht="12.75" customHeight="1" x14ac:dyDescent="0.3">
      <c r="A235" s="39"/>
      <c r="B235" s="14"/>
      <c r="C235" s="20"/>
      <c r="D235" s="21" t="s">
        <v>117</v>
      </c>
      <c r="E235" s="59" t="s">
        <v>48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122</v>
      </c>
      <c r="L235" s="40"/>
    </row>
    <row r="236" spans="1:12" ht="12.75" customHeight="1" x14ac:dyDescent="0.3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 x14ac:dyDescent="0.3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 x14ac:dyDescent="0.3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 x14ac:dyDescent="0.3">
      <c r="A239" s="41"/>
      <c r="B239" s="15"/>
      <c r="C239" s="20"/>
      <c r="D239" s="29" t="s">
        <v>28</v>
      </c>
      <c r="E239" s="30"/>
      <c r="F239" s="31">
        <f t="shared" ref="F239:J239" si="37">SUM(F230:F238)</f>
        <v>740</v>
      </c>
      <c r="G239" s="31">
        <f t="shared" si="37"/>
        <v>23.5</v>
      </c>
      <c r="H239" s="31">
        <f t="shared" si="37"/>
        <v>21.82</v>
      </c>
      <c r="I239" s="31">
        <f t="shared" si="37"/>
        <v>97.710000000000008</v>
      </c>
      <c r="J239" s="31">
        <f t="shared" si="37"/>
        <v>680.65</v>
      </c>
      <c r="K239" s="31"/>
      <c r="L239" s="42">
        <v>97.57</v>
      </c>
    </row>
    <row r="240" spans="1:12" ht="12.75" customHeight="1" x14ac:dyDescent="0.3">
      <c r="A240" s="43">
        <f>A222</f>
        <v>2</v>
      </c>
      <c r="B240" s="16">
        <f>B222</f>
        <v>5</v>
      </c>
      <c r="C240" s="20" t="s">
        <v>35</v>
      </c>
      <c r="D240" s="21" t="s">
        <v>116</v>
      </c>
      <c r="E240" s="65" t="s">
        <v>109</v>
      </c>
      <c r="F240" s="66">
        <v>50</v>
      </c>
      <c r="G240" s="71">
        <v>3.6</v>
      </c>
      <c r="H240" s="71">
        <v>9.6999999999999993</v>
      </c>
      <c r="I240" s="71">
        <v>28.28</v>
      </c>
      <c r="J240" s="71">
        <v>213.56</v>
      </c>
      <c r="K240" s="58" t="s">
        <v>122</v>
      </c>
      <c r="L240" s="40"/>
    </row>
    <row r="241" spans="1:12" ht="12.75" customHeight="1" x14ac:dyDescent="0.3">
      <c r="A241" s="39"/>
      <c r="B241" s="14"/>
      <c r="C241" s="20"/>
      <c r="D241" s="20" t="s">
        <v>33</v>
      </c>
      <c r="E241" s="65" t="s">
        <v>78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42</v>
      </c>
      <c r="L241" s="40"/>
    </row>
    <row r="242" spans="1:12" ht="12.75" customHeight="1" x14ac:dyDescent="0.3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 x14ac:dyDescent="0.3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 x14ac:dyDescent="0.3">
      <c r="A244" s="41"/>
      <c r="B244" s="15"/>
      <c r="C244" s="20"/>
      <c r="D244" s="29" t="s">
        <v>28</v>
      </c>
      <c r="E244" s="30"/>
      <c r="F244" s="31">
        <f t="shared" ref="F244:J244" si="38">SUM(F240:F243)</f>
        <v>250</v>
      </c>
      <c r="G244" s="31">
        <f t="shared" si="38"/>
        <v>3.67</v>
      </c>
      <c r="H244" s="31">
        <f t="shared" si="38"/>
        <v>9.7199999999999989</v>
      </c>
      <c r="I244" s="31">
        <f t="shared" si="38"/>
        <v>43.28</v>
      </c>
      <c r="J244" s="31">
        <f t="shared" si="38"/>
        <v>273.56</v>
      </c>
      <c r="K244" s="31"/>
      <c r="L244" s="42">
        <v>15.83</v>
      </c>
    </row>
    <row r="245" spans="1:12" ht="15.75" customHeight="1" thickBot="1" x14ac:dyDescent="0.35">
      <c r="A245" s="44">
        <f>A222</f>
        <v>2</v>
      </c>
      <c r="B245" s="45">
        <f>B222</f>
        <v>5</v>
      </c>
      <c r="C245" s="73" t="s">
        <v>36</v>
      </c>
      <c r="D245" s="74"/>
      <c r="E245" s="46"/>
      <c r="F245" s="47">
        <f>F229+F239+F244</f>
        <v>1485</v>
      </c>
      <c r="G245" s="47">
        <f t="shared" ref="G245:L245" si="39">G229+G239+G244</f>
        <v>55.55</v>
      </c>
      <c r="H245" s="47">
        <f t="shared" si="39"/>
        <v>51.9</v>
      </c>
      <c r="I245" s="47">
        <f t="shared" si="39"/>
        <v>199.49</v>
      </c>
      <c r="J245" s="47">
        <f t="shared" si="39"/>
        <v>1484.9199999999998</v>
      </c>
      <c r="K245" s="47"/>
      <c r="L245" s="48">
        <f t="shared" si="39"/>
        <v>210.97</v>
      </c>
    </row>
    <row r="246" spans="1:12" ht="12.75" customHeight="1" thickBot="1" x14ac:dyDescent="0.35">
      <c r="A246" s="32"/>
      <c r="B246" s="33"/>
      <c r="C246" s="75" t="s">
        <v>37</v>
      </c>
      <c r="D246" s="76"/>
      <c r="E246" s="77"/>
      <c r="F246" s="19"/>
      <c r="G246" s="19"/>
      <c r="H246" s="19"/>
      <c r="I246" s="19"/>
      <c r="J246" s="19"/>
      <c r="K246" s="19"/>
      <c r="L246" s="19"/>
    </row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149:D149"/>
    <mergeCell ref="C246:E246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2023-10-23T07:43:38Z</dcterms:modified>
</cp:coreProperties>
</file>